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orzupia\"/>
    </mc:Choice>
  </mc:AlternateContent>
  <xr:revisionPtr revIDLastSave="0" documentId="8_{FD409149-EE91-4697-AF1E-E78332F549C0}" xr6:coauthVersionLast="36" xr6:coauthVersionMax="36" xr10:uidLastSave="{00000000-0000-0000-0000-000000000000}"/>
  <bookViews>
    <workbookView xWindow="240" yWindow="75" windowWidth="19440" windowHeight="10110" tabRatio="823" xr2:uid="{00000000-000D-0000-FFFF-FFFF00000000}"/>
  </bookViews>
  <sheets>
    <sheet name="Gleba" sheetId="19" r:id="rId1"/>
    <sheet name="Nasyp" sheetId="25" r:id="rId2"/>
    <sheet name="Wykop" sheetId="26" r:id="rId3"/>
    <sheet name="wykop wymiana" sheetId="24" r:id="rId4"/>
  </sheets>
  <definedNames>
    <definedName name="_xlnm.Print_Area" localSheetId="0">Gleba!$A$1:$M$69</definedName>
    <definedName name="_xlnm.Print_Area" localSheetId="1">Nasyp!$A$1:$M$69</definedName>
    <definedName name="_xlnm.Print_Area" localSheetId="2">Wykop!$A$1:$M$69</definedName>
    <definedName name="_xlnm.Print_Area" localSheetId="3">'wykop wymiana'!$A$1:$M$69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24" l="1"/>
  <c r="E56" i="24"/>
  <c r="H56" i="24" s="1"/>
  <c r="J56" i="24" s="1"/>
  <c r="E52" i="24"/>
  <c r="H52" i="24" s="1"/>
  <c r="E50" i="24"/>
  <c r="E48" i="24"/>
  <c r="H48" i="24" s="1"/>
  <c r="J48" i="24" s="1"/>
  <c r="E46" i="24"/>
  <c r="H46" i="24" s="1"/>
  <c r="J46" i="24" s="1"/>
  <c r="E40" i="24"/>
  <c r="H40" i="24" s="1"/>
  <c r="J40" i="24" s="1"/>
  <c r="E26" i="24"/>
  <c r="E24" i="24"/>
  <c r="H24" i="24" s="1"/>
  <c r="J24" i="24" s="1"/>
  <c r="E20" i="24"/>
  <c r="H20" i="24" s="1"/>
  <c r="E18" i="24"/>
  <c r="E16" i="24"/>
  <c r="H16" i="24" s="1"/>
  <c r="J16" i="24" s="1"/>
  <c r="E14" i="24"/>
  <c r="H14" i="24" s="1"/>
  <c r="J14" i="24" s="1"/>
  <c r="E8" i="24"/>
  <c r="H8" i="24" s="1"/>
  <c r="J8" i="24" s="1"/>
  <c r="G68" i="24"/>
  <c r="I68" i="24" s="1"/>
  <c r="F68" i="24"/>
  <c r="E68" i="24"/>
  <c r="H68" i="24" s="1"/>
  <c r="J68" i="24" s="1"/>
  <c r="G66" i="24"/>
  <c r="I66" i="24" s="1"/>
  <c r="F66" i="24"/>
  <c r="E66" i="24"/>
  <c r="I64" i="24"/>
  <c r="G64" i="24"/>
  <c r="F64" i="24"/>
  <c r="E64" i="24"/>
  <c r="H64" i="24" s="1"/>
  <c r="J64" i="24" s="1"/>
  <c r="I62" i="24"/>
  <c r="G62" i="24"/>
  <c r="F62" i="24"/>
  <c r="E62" i="24"/>
  <c r="H62" i="24" s="1"/>
  <c r="J62" i="24" s="1"/>
  <c r="G60" i="24"/>
  <c r="I60" i="24" s="1"/>
  <c r="F60" i="24"/>
  <c r="E60" i="24"/>
  <c r="H60" i="24" s="1"/>
  <c r="G58" i="24"/>
  <c r="I58" i="24" s="1"/>
  <c r="F58" i="24"/>
  <c r="I56" i="24"/>
  <c r="G56" i="24"/>
  <c r="F56" i="24"/>
  <c r="I54" i="24"/>
  <c r="G54" i="24"/>
  <c r="F54" i="24"/>
  <c r="G52" i="24"/>
  <c r="I52" i="24" s="1"/>
  <c r="F52" i="24"/>
  <c r="G50" i="24"/>
  <c r="I50" i="24" s="1"/>
  <c r="F50" i="24"/>
  <c r="I48" i="24"/>
  <c r="G48" i="24"/>
  <c r="F48" i="24"/>
  <c r="I46" i="24"/>
  <c r="G46" i="24"/>
  <c r="F46" i="24"/>
  <c r="G44" i="24"/>
  <c r="I44" i="24" s="1"/>
  <c r="F44" i="24"/>
  <c r="E44" i="24"/>
  <c r="G42" i="24"/>
  <c r="I42" i="24" s="1"/>
  <c r="F42" i="24"/>
  <c r="E42" i="24"/>
  <c r="I40" i="24"/>
  <c r="G40" i="24"/>
  <c r="F40" i="24"/>
  <c r="I38" i="24"/>
  <c r="G38" i="24"/>
  <c r="F38" i="24"/>
  <c r="G36" i="24"/>
  <c r="I36" i="24" s="1"/>
  <c r="F36" i="24"/>
  <c r="E36" i="24"/>
  <c r="H36" i="24" s="1"/>
  <c r="J36" i="24" s="1"/>
  <c r="G34" i="24"/>
  <c r="I34" i="24" s="1"/>
  <c r="F34" i="24"/>
  <c r="E34" i="24"/>
  <c r="I32" i="24"/>
  <c r="G32" i="24"/>
  <c r="F32" i="24"/>
  <c r="E32" i="24"/>
  <c r="H32" i="24" s="1"/>
  <c r="J32" i="24" s="1"/>
  <c r="I30" i="24"/>
  <c r="G30" i="24"/>
  <c r="F30" i="24"/>
  <c r="E30" i="24"/>
  <c r="H30" i="24" s="1"/>
  <c r="J30" i="24" s="1"/>
  <c r="G28" i="24"/>
  <c r="I28" i="24" s="1"/>
  <c r="F28" i="24"/>
  <c r="E28" i="24"/>
  <c r="H28" i="24" s="1"/>
  <c r="G26" i="24"/>
  <c r="I26" i="24" s="1"/>
  <c r="F26" i="24"/>
  <c r="I24" i="24"/>
  <c r="G24" i="24"/>
  <c r="F24" i="24"/>
  <c r="I22" i="24"/>
  <c r="G22" i="24"/>
  <c r="F22" i="24"/>
  <c r="G20" i="24"/>
  <c r="I20" i="24" s="1"/>
  <c r="F20" i="24"/>
  <c r="G18" i="24"/>
  <c r="I18" i="24" s="1"/>
  <c r="F18" i="24"/>
  <c r="I16" i="24"/>
  <c r="G16" i="24"/>
  <c r="F16" i="24"/>
  <c r="I14" i="24"/>
  <c r="G14" i="24"/>
  <c r="F14" i="24"/>
  <c r="G12" i="24"/>
  <c r="I12" i="24" s="1"/>
  <c r="F12" i="24"/>
  <c r="E12" i="24"/>
  <c r="H12" i="24" s="1"/>
  <c r="J12" i="24" s="1"/>
  <c r="G10" i="24"/>
  <c r="I10" i="24" s="1"/>
  <c r="F10" i="24"/>
  <c r="E10" i="24"/>
  <c r="I8" i="24"/>
  <c r="G8" i="24"/>
  <c r="F8" i="24"/>
  <c r="I6" i="24"/>
  <c r="G6" i="24"/>
  <c r="F6" i="24"/>
  <c r="G68" i="26"/>
  <c r="I68" i="26" s="1"/>
  <c r="F68" i="26"/>
  <c r="E68" i="26"/>
  <c r="H68" i="26" s="1"/>
  <c r="J68" i="26" s="1"/>
  <c r="G66" i="26"/>
  <c r="I66" i="26" s="1"/>
  <c r="F66" i="26"/>
  <c r="E66" i="26"/>
  <c r="I64" i="26"/>
  <c r="H64" i="26"/>
  <c r="J64" i="26" s="1"/>
  <c r="G64" i="26"/>
  <c r="F64" i="26"/>
  <c r="E64" i="26"/>
  <c r="I62" i="26"/>
  <c r="K62" i="26" s="1"/>
  <c r="G62" i="26"/>
  <c r="F62" i="26"/>
  <c r="E62" i="26"/>
  <c r="H62" i="26" s="1"/>
  <c r="J62" i="26" s="1"/>
  <c r="G60" i="26"/>
  <c r="I60" i="26" s="1"/>
  <c r="K60" i="26" s="1"/>
  <c r="F60" i="26"/>
  <c r="E60" i="26"/>
  <c r="H60" i="26" s="1"/>
  <c r="G58" i="26"/>
  <c r="H58" i="26" s="1"/>
  <c r="F58" i="26"/>
  <c r="E58" i="26"/>
  <c r="I56" i="26"/>
  <c r="H56" i="26"/>
  <c r="J56" i="26" s="1"/>
  <c r="G56" i="26"/>
  <c r="F56" i="26"/>
  <c r="E56" i="26"/>
  <c r="I54" i="26"/>
  <c r="K54" i="26" s="1"/>
  <c r="G54" i="26"/>
  <c r="F54" i="26"/>
  <c r="E54" i="26"/>
  <c r="H54" i="26" s="1"/>
  <c r="J54" i="26" s="1"/>
  <c r="G52" i="26"/>
  <c r="I52" i="26" s="1"/>
  <c r="K52" i="26" s="1"/>
  <c r="F52" i="26"/>
  <c r="E52" i="26"/>
  <c r="H52" i="26" s="1"/>
  <c r="G50" i="26"/>
  <c r="I50" i="26" s="1"/>
  <c r="F50" i="26"/>
  <c r="E50" i="26"/>
  <c r="I48" i="26"/>
  <c r="H48" i="26"/>
  <c r="J48" i="26" s="1"/>
  <c r="G48" i="26"/>
  <c r="F48" i="26"/>
  <c r="E48" i="26"/>
  <c r="I46" i="26"/>
  <c r="K46" i="26" s="1"/>
  <c r="G46" i="26"/>
  <c r="F46" i="26"/>
  <c r="E46" i="26"/>
  <c r="H46" i="26" s="1"/>
  <c r="J46" i="26" s="1"/>
  <c r="G44" i="26"/>
  <c r="I44" i="26" s="1"/>
  <c r="F44" i="26"/>
  <c r="E44" i="26"/>
  <c r="H44" i="26" s="1"/>
  <c r="J44" i="26" s="1"/>
  <c r="G42" i="26"/>
  <c r="F42" i="26"/>
  <c r="E42" i="26"/>
  <c r="I40" i="26"/>
  <c r="G40" i="26"/>
  <c r="F40" i="26"/>
  <c r="E40" i="26"/>
  <c r="H40" i="26" s="1"/>
  <c r="J40" i="26" s="1"/>
  <c r="I38" i="26"/>
  <c r="G38" i="26"/>
  <c r="F38" i="26"/>
  <c r="E38" i="26"/>
  <c r="H38" i="26" s="1"/>
  <c r="J38" i="26" s="1"/>
  <c r="G36" i="26"/>
  <c r="I36" i="26" s="1"/>
  <c r="F36" i="26"/>
  <c r="E36" i="26"/>
  <c r="H36" i="26" s="1"/>
  <c r="J36" i="26" s="1"/>
  <c r="G34" i="26"/>
  <c r="I34" i="26" s="1"/>
  <c r="F34" i="26"/>
  <c r="E34" i="26"/>
  <c r="I32" i="26"/>
  <c r="H32" i="26"/>
  <c r="J32" i="26" s="1"/>
  <c r="G32" i="26"/>
  <c r="F32" i="26"/>
  <c r="E32" i="26"/>
  <c r="I30" i="26"/>
  <c r="K30" i="26" s="1"/>
  <c r="G30" i="26"/>
  <c r="F30" i="26"/>
  <c r="E30" i="26"/>
  <c r="H30" i="26" s="1"/>
  <c r="J30" i="26" s="1"/>
  <c r="G28" i="26"/>
  <c r="I28" i="26" s="1"/>
  <c r="K28" i="26" s="1"/>
  <c r="F28" i="26"/>
  <c r="E28" i="26"/>
  <c r="H28" i="26" s="1"/>
  <c r="G26" i="26"/>
  <c r="I26" i="26" s="1"/>
  <c r="F26" i="26"/>
  <c r="E26" i="26"/>
  <c r="I24" i="26"/>
  <c r="H24" i="26"/>
  <c r="J24" i="26" s="1"/>
  <c r="G24" i="26"/>
  <c r="F24" i="26"/>
  <c r="E24" i="26"/>
  <c r="I22" i="26"/>
  <c r="K22" i="26" s="1"/>
  <c r="G22" i="26"/>
  <c r="F22" i="26"/>
  <c r="E22" i="26"/>
  <c r="H22" i="26" s="1"/>
  <c r="J22" i="26" s="1"/>
  <c r="G20" i="26"/>
  <c r="I20" i="26" s="1"/>
  <c r="K20" i="26" s="1"/>
  <c r="F20" i="26"/>
  <c r="E20" i="26"/>
  <c r="H20" i="26" s="1"/>
  <c r="G18" i="26"/>
  <c r="I18" i="26" s="1"/>
  <c r="F18" i="26"/>
  <c r="E18" i="26"/>
  <c r="I16" i="26"/>
  <c r="H16" i="26"/>
  <c r="J16" i="26" s="1"/>
  <c r="G16" i="26"/>
  <c r="F16" i="26"/>
  <c r="E16" i="26"/>
  <c r="I14" i="26"/>
  <c r="K14" i="26" s="1"/>
  <c r="G14" i="26"/>
  <c r="F14" i="26"/>
  <c r="E14" i="26"/>
  <c r="H14" i="26" s="1"/>
  <c r="J14" i="26" s="1"/>
  <c r="G12" i="26"/>
  <c r="I12" i="26" s="1"/>
  <c r="F12" i="26"/>
  <c r="E12" i="26"/>
  <c r="H12" i="26" s="1"/>
  <c r="J12" i="26" s="1"/>
  <c r="G10" i="26"/>
  <c r="F10" i="26"/>
  <c r="E10" i="26"/>
  <c r="I8" i="26"/>
  <c r="G8" i="26"/>
  <c r="F8" i="26"/>
  <c r="E8" i="26"/>
  <c r="H8" i="26" s="1"/>
  <c r="J8" i="26" s="1"/>
  <c r="I6" i="26"/>
  <c r="G6" i="26"/>
  <c r="F6" i="26"/>
  <c r="E6" i="26"/>
  <c r="H6" i="26" s="1"/>
  <c r="J6" i="26" s="1"/>
  <c r="L6" i="26" s="1"/>
  <c r="G68" i="25"/>
  <c r="F68" i="25"/>
  <c r="I68" i="25" s="1"/>
  <c r="E68" i="25"/>
  <c r="H68" i="25" s="1"/>
  <c r="G66" i="25"/>
  <c r="I66" i="25" s="1"/>
  <c r="F66" i="25"/>
  <c r="E66" i="25"/>
  <c r="H64" i="25"/>
  <c r="G64" i="25"/>
  <c r="I64" i="25" s="1"/>
  <c r="K64" i="25" s="1"/>
  <c r="F64" i="25"/>
  <c r="E64" i="25"/>
  <c r="I62" i="25"/>
  <c r="K62" i="25" s="1"/>
  <c r="G62" i="25"/>
  <c r="F62" i="25"/>
  <c r="E62" i="25"/>
  <c r="H62" i="25" s="1"/>
  <c r="J62" i="25" s="1"/>
  <c r="G60" i="25"/>
  <c r="F60" i="25"/>
  <c r="I60" i="25" s="1"/>
  <c r="K60" i="25" s="1"/>
  <c r="E60" i="25"/>
  <c r="H60" i="25" s="1"/>
  <c r="G58" i="25"/>
  <c r="I58" i="25" s="1"/>
  <c r="F58" i="25"/>
  <c r="E58" i="25"/>
  <c r="G56" i="25"/>
  <c r="F56" i="25"/>
  <c r="E56" i="25"/>
  <c r="H56" i="25" s="1"/>
  <c r="I54" i="25"/>
  <c r="G54" i="25"/>
  <c r="F54" i="25"/>
  <c r="E54" i="25"/>
  <c r="H54" i="25" s="1"/>
  <c r="G52" i="25"/>
  <c r="F52" i="25"/>
  <c r="I52" i="25" s="1"/>
  <c r="E52" i="25"/>
  <c r="H52" i="25" s="1"/>
  <c r="J52" i="25" s="1"/>
  <c r="G50" i="25"/>
  <c r="F50" i="25"/>
  <c r="E50" i="25"/>
  <c r="H48" i="25"/>
  <c r="G48" i="25"/>
  <c r="F48" i="25"/>
  <c r="E48" i="25"/>
  <c r="G46" i="25"/>
  <c r="F46" i="25"/>
  <c r="I46" i="25" s="1"/>
  <c r="K46" i="25" s="1"/>
  <c r="E46" i="25"/>
  <c r="H46" i="25" s="1"/>
  <c r="G44" i="25"/>
  <c r="F44" i="25"/>
  <c r="I44" i="25" s="1"/>
  <c r="K44" i="25" s="1"/>
  <c r="E44" i="25"/>
  <c r="H44" i="25" s="1"/>
  <c r="G42" i="25"/>
  <c r="F42" i="25"/>
  <c r="E42" i="25"/>
  <c r="G40" i="25"/>
  <c r="I40" i="25" s="1"/>
  <c r="F40" i="25"/>
  <c r="E40" i="25"/>
  <c r="H40" i="25" s="1"/>
  <c r="I38" i="25"/>
  <c r="G38" i="25"/>
  <c r="F38" i="25"/>
  <c r="E38" i="25"/>
  <c r="H38" i="25" s="1"/>
  <c r="J38" i="25" s="1"/>
  <c r="G36" i="25"/>
  <c r="F36" i="25"/>
  <c r="I36" i="25" s="1"/>
  <c r="E36" i="25"/>
  <c r="H36" i="25" s="1"/>
  <c r="G34" i="25"/>
  <c r="I34" i="25" s="1"/>
  <c r="F34" i="25"/>
  <c r="E34" i="25"/>
  <c r="H32" i="25"/>
  <c r="G32" i="25"/>
  <c r="I32" i="25" s="1"/>
  <c r="K32" i="25" s="1"/>
  <c r="F32" i="25"/>
  <c r="E32" i="25"/>
  <c r="G30" i="25"/>
  <c r="F30" i="25"/>
  <c r="I30" i="25" s="1"/>
  <c r="K30" i="25" s="1"/>
  <c r="E30" i="25"/>
  <c r="H30" i="25" s="1"/>
  <c r="G28" i="25"/>
  <c r="F28" i="25"/>
  <c r="I28" i="25" s="1"/>
  <c r="K28" i="25" s="1"/>
  <c r="E28" i="25"/>
  <c r="H28" i="25" s="1"/>
  <c r="G26" i="25"/>
  <c r="I26" i="25" s="1"/>
  <c r="F26" i="25"/>
  <c r="E26" i="25"/>
  <c r="H26" i="25" s="1"/>
  <c r="J26" i="25" s="1"/>
  <c r="G24" i="25"/>
  <c r="F24" i="25"/>
  <c r="E24" i="25"/>
  <c r="H24" i="25" s="1"/>
  <c r="I22" i="25"/>
  <c r="G22" i="25"/>
  <c r="F22" i="25"/>
  <c r="E22" i="25"/>
  <c r="H22" i="25" s="1"/>
  <c r="G20" i="25"/>
  <c r="F20" i="25"/>
  <c r="I20" i="25" s="1"/>
  <c r="E20" i="25"/>
  <c r="H20" i="25" s="1"/>
  <c r="J20" i="25" s="1"/>
  <c r="G18" i="25"/>
  <c r="F18" i="25"/>
  <c r="E18" i="25"/>
  <c r="H18" i="25" s="1"/>
  <c r="H16" i="25"/>
  <c r="G16" i="25"/>
  <c r="F16" i="25"/>
  <c r="E16" i="25"/>
  <c r="G14" i="25"/>
  <c r="F14" i="25"/>
  <c r="I14" i="25" s="1"/>
  <c r="K14" i="25" s="1"/>
  <c r="E14" i="25"/>
  <c r="H14" i="25" s="1"/>
  <c r="G12" i="25"/>
  <c r="F12" i="25"/>
  <c r="I12" i="25" s="1"/>
  <c r="K12" i="25" s="1"/>
  <c r="E12" i="25"/>
  <c r="H12" i="25" s="1"/>
  <c r="G10" i="25"/>
  <c r="F10" i="25"/>
  <c r="E10" i="25"/>
  <c r="H10" i="25" s="1"/>
  <c r="G8" i="25"/>
  <c r="I8" i="25" s="1"/>
  <c r="F8" i="25"/>
  <c r="E8" i="25"/>
  <c r="H8" i="25" s="1"/>
  <c r="G6" i="25"/>
  <c r="F6" i="25"/>
  <c r="I6" i="25" s="1"/>
  <c r="E6" i="25"/>
  <c r="H6" i="25" s="1"/>
  <c r="H79" i="19"/>
  <c r="I79" i="19"/>
  <c r="J79" i="19"/>
  <c r="H81" i="19"/>
  <c r="I81" i="19"/>
  <c r="J81" i="19"/>
  <c r="H83" i="19"/>
  <c r="I83" i="19"/>
  <c r="J83" i="19"/>
  <c r="H85" i="19"/>
  <c r="I85" i="19"/>
  <c r="J85" i="19"/>
  <c r="H87" i="19"/>
  <c r="I87" i="19"/>
  <c r="J87" i="19"/>
  <c r="H89" i="19"/>
  <c r="I89" i="19"/>
  <c r="J89" i="19"/>
  <c r="H91" i="19"/>
  <c r="I91" i="19"/>
  <c r="J91" i="19"/>
  <c r="H93" i="19"/>
  <c r="I93" i="19"/>
  <c r="J93" i="19"/>
  <c r="H95" i="19"/>
  <c r="I95" i="19"/>
  <c r="J95" i="19"/>
  <c r="H97" i="19"/>
  <c r="I97" i="19"/>
  <c r="J97" i="19"/>
  <c r="H99" i="19"/>
  <c r="I99" i="19"/>
  <c r="J99" i="19"/>
  <c r="H101" i="19"/>
  <c r="I101" i="19"/>
  <c r="J101" i="19"/>
  <c r="H103" i="19"/>
  <c r="I103" i="19"/>
  <c r="J103" i="19"/>
  <c r="H105" i="19"/>
  <c r="I105" i="19"/>
  <c r="J105" i="19"/>
  <c r="H107" i="19"/>
  <c r="I107" i="19"/>
  <c r="J107" i="19"/>
  <c r="H109" i="19"/>
  <c r="I109" i="19"/>
  <c r="J109" i="19"/>
  <c r="H111" i="19"/>
  <c r="I111" i="19"/>
  <c r="J111" i="19"/>
  <c r="H113" i="19"/>
  <c r="I113" i="19"/>
  <c r="J113" i="19"/>
  <c r="H115" i="19"/>
  <c r="I115" i="19"/>
  <c r="J115" i="19"/>
  <c r="H117" i="19"/>
  <c r="I117" i="19"/>
  <c r="J117" i="19"/>
  <c r="H119" i="19"/>
  <c r="I119" i="19"/>
  <c r="J119" i="19"/>
  <c r="H121" i="19"/>
  <c r="I121" i="19"/>
  <c r="J121" i="19"/>
  <c r="H123" i="19"/>
  <c r="I123" i="19"/>
  <c r="J123" i="19"/>
  <c r="H125" i="19"/>
  <c r="I125" i="19"/>
  <c r="J125" i="19"/>
  <c r="H127" i="19"/>
  <c r="I127" i="19"/>
  <c r="J127" i="19"/>
  <c r="H129" i="19"/>
  <c r="I129" i="19"/>
  <c r="J129" i="19"/>
  <c r="H131" i="19"/>
  <c r="I131" i="19"/>
  <c r="J131" i="19"/>
  <c r="H133" i="19"/>
  <c r="I133" i="19"/>
  <c r="J133" i="19"/>
  <c r="H135" i="19"/>
  <c r="I135" i="19"/>
  <c r="J135" i="19"/>
  <c r="H137" i="19"/>
  <c r="I137" i="19"/>
  <c r="J137" i="19"/>
  <c r="H139" i="19"/>
  <c r="I139" i="19"/>
  <c r="J139" i="19"/>
  <c r="H141" i="19"/>
  <c r="I141" i="19"/>
  <c r="J141" i="19"/>
  <c r="G79" i="19"/>
  <c r="G81" i="19"/>
  <c r="G83" i="19"/>
  <c r="G85" i="19"/>
  <c r="G87" i="19"/>
  <c r="G89" i="19"/>
  <c r="G91" i="19"/>
  <c r="G93" i="19"/>
  <c r="G95" i="19"/>
  <c r="G97" i="19"/>
  <c r="G99" i="19"/>
  <c r="G101" i="19"/>
  <c r="G103" i="19"/>
  <c r="G105" i="19"/>
  <c r="G107" i="19"/>
  <c r="G109" i="19"/>
  <c r="G111" i="19"/>
  <c r="G113" i="19"/>
  <c r="G115" i="19"/>
  <c r="G117" i="19"/>
  <c r="G119" i="19"/>
  <c r="G121" i="19"/>
  <c r="G123" i="19"/>
  <c r="G125" i="19"/>
  <c r="G127" i="19"/>
  <c r="G129" i="19"/>
  <c r="G131" i="19"/>
  <c r="G133" i="19"/>
  <c r="G135" i="19"/>
  <c r="G137" i="19"/>
  <c r="G139" i="19"/>
  <c r="G141" i="19"/>
  <c r="H77" i="19"/>
  <c r="I77" i="19"/>
  <c r="J77" i="19"/>
  <c r="G77" i="19"/>
  <c r="E40" i="19"/>
  <c r="F40" i="19"/>
  <c r="G40" i="19"/>
  <c r="E42" i="19"/>
  <c r="F42" i="19"/>
  <c r="G42" i="19"/>
  <c r="E44" i="19"/>
  <c r="F44" i="19"/>
  <c r="I44" i="19" s="1"/>
  <c r="G44" i="19"/>
  <c r="H44" i="19"/>
  <c r="E46" i="19"/>
  <c r="F46" i="19"/>
  <c r="I46" i="19" s="1"/>
  <c r="G46" i="19"/>
  <c r="E48" i="19"/>
  <c r="F48" i="19"/>
  <c r="G48" i="19"/>
  <c r="E50" i="19"/>
  <c r="F50" i="19"/>
  <c r="G50" i="19"/>
  <c r="E52" i="19"/>
  <c r="H52" i="19" s="1"/>
  <c r="F52" i="19"/>
  <c r="I52" i="19" s="1"/>
  <c r="G52" i="19"/>
  <c r="E54" i="19"/>
  <c r="F54" i="19"/>
  <c r="G54" i="19"/>
  <c r="E56" i="19"/>
  <c r="F56" i="19"/>
  <c r="G56" i="19"/>
  <c r="E58" i="19"/>
  <c r="F58" i="19"/>
  <c r="G58" i="19"/>
  <c r="E60" i="19"/>
  <c r="H60" i="19" s="1"/>
  <c r="F60" i="19"/>
  <c r="I60" i="19" s="1"/>
  <c r="G60" i="19"/>
  <c r="E62" i="19"/>
  <c r="H62" i="19" s="1"/>
  <c r="F62" i="19"/>
  <c r="I62" i="19" s="1"/>
  <c r="G62" i="19"/>
  <c r="E64" i="19"/>
  <c r="H64" i="19" s="1"/>
  <c r="F64" i="19"/>
  <c r="I64" i="19" s="1"/>
  <c r="G64" i="19"/>
  <c r="E66" i="19"/>
  <c r="H66" i="19" s="1"/>
  <c r="F66" i="19"/>
  <c r="I66" i="19" s="1"/>
  <c r="G66" i="19"/>
  <c r="E68" i="19"/>
  <c r="H68" i="19" s="1"/>
  <c r="F68" i="19"/>
  <c r="I68" i="19" s="1"/>
  <c r="G68" i="19"/>
  <c r="K64" i="24" l="1"/>
  <c r="K14" i="24"/>
  <c r="E22" i="24"/>
  <c r="H22" i="24" s="1"/>
  <c r="J22" i="24" s="1"/>
  <c r="K46" i="24"/>
  <c r="E54" i="24"/>
  <c r="H54" i="24" s="1"/>
  <c r="J54" i="24" s="1"/>
  <c r="K56" i="24"/>
  <c r="K16" i="24"/>
  <c r="K48" i="24"/>
  <c r="K20" i="24"/>
  <c r="K32" i="24"/>
  <c r="K52" i="24"/>
  <c r="K24" i="24"/>
  <c r="E6" i="24"/>
  <c r="H6" i="24" s="1"/>
  <c r="J6" i="24" s="1"/>
  <c r="L6" i="24" s="1"/>
  <c r="L8" i="24" s="1"/>
  <c r="K8" i="24"/>
  <c r="K28" i="24"/>
  <c r="K30" i="24"/>
  <c r="E38" i="24"/>
  <c r="H38" i="24" s="1"/>
  <c r="J38" i="24" s="1"/>
  <c r="K40" i="24"/>
  <c r="K60" i="24"/>
  <c r="K62" i="24"/>
  <c r="I16" i="25"/>
  <c r="K16" i="25" s="1"/>
  <c r="I18" i="25"/>
  <c r="K18" i="25" s="1"/>
  <c r="J22" i="25"/>
  <c r="J36" i="25"/>
  <c r="I42" i="25"/>
  <c r="J46" i="25"/>
  <c r="I56" i="25"/>
  <c r="K56" i="25" s="1"/>
  <c r="J6" i="25"/>
  <c r="L6" i="25" s="1"/>
  <c r="J30" i="25"/>
  <c r="I10" i="25"/>
  <c r="J10" i="25" s="1"/>
  <c r="J14" i="25"/>
  <c r="I24" i="25"/>
  <c r="I48" i="25"/>
  <c r="K48" i="25" s="1"/>
  <c r="I50" i="25"/>
  <c r="J54" i="25"/>
  <c r="J68" i="25"/>
  <c r="L8" i="26"/>
  <c r="K8" i="26"/>
  <c r="K40" i="26"/>
  <c r="K32" i="26"/>
  <c r="K24" i="26"/>
  <c r="K56" i="26"/>
  <c r="K64" i="26"/>
  <c r="H10" i="26"/>
  <c r="K16" i="26"/>
  <c r="H42" i="26"/>
  <c r="K48" i="26"/>
  <c r="K24" i="25"/>
  <c r="K40" i="25"/>
  <c r="K8" i="25"/>
  <c r="K12" i="24"/>
  <c r="J28" i="24"/>
  <c r="J60" i="24"/>
  <c r="J20" i="24"/>
  <c r="K36" i="24"/>
  <c r="J52" i="24"/>
  <c r="K68" i="24"/>
  <c r="H10" i="24"/>
  <c r="J10" i="24" s="1"/>
  <c r="H18" i="24"/>
  <c r="J18" i="24" s="1"/>
  <c r="H26" i="24"/>
  <c r="J26" i="24" s="1"/>
  <c r="H34" i="24"/>
  <c r="J34" i="24" s="1"/>
  <c r="H42" i="24"/>
  <c r="J42" i="24" s="1"/>
  <c r="H50" i="24"/>
  <c r="J50" i="24" s="1"/>
  <c r="H58" i="24"/>
  <c r="J58" i="24" s="1"/>
  <c r="H66" i="24"/>
  <c r="J66" i="24" s="1"/>
  <c r="H44" i="24"/>
  <c r="J44" i="24" s="1"/>
  <c r="J60" i="26"/>
  <c r="K26" i="26"/>
  <c r="K12" i="26"/>
  <c r="J28" i="26"/>
  <c r="K44" i="26"/>
  <c r="K6" i="26"/>
  <c r="M7" i="26" s="1"/>
  <c r="M9" i="26" s="1"/>
  <c r="J20" i="26"/>
  <c r="K36" i="26"/>
  <c r="K38" i="26"/>
  <c r="J52" i="26"/>
  <c r="K68" i="26"/>
  <c r="H18" i="26"/>
  <c r="J18" i="26" s="1"/>
  <c r="H26" i="26"/>
  <c r="J26" i="26" s="1"/>
  <c r="H34" i="26"/>
  <c r="J34" i="26" s="1"/>
  <c r="H50" i="26"/>
  <c r="J50" i="26" s="1"/>
  <c r="H66" i="26"/>
  <c r="J66" i="26" s="1"/>
  <c r="I10" i="26"/>
  <c r="I42" i="26"/>
  <c r="K42" i="26" s="1"/>
  <c r="I58" i="26"/>
  <c r="K58" i="26" s="1"/>
  <c r="J16" i="25"/>
  <c r="J32" i="25"/>
  <c r="J64" i="25"/>
  <c r="K20" i="25"/>
  <c r="K26" i="25"/>
  <c r="K36" i="25"/>
  <c r="K52" i="25"/>
  <c r="K68" i="25"/>
  <c r="J48" i="25"/>
  <c r="K6" i="25"/>
  <c r="M7" i="25" s="1"/>
  <c r="J8" i="25"/>
  <c r="L8" i="25" s="1"/>
  <c r="J12" i="25"/>
  <c r="K22" i="25"/>
  <c r="J24" i="25"/>
  <c r="J28" i="25"/>
  <c r="K38" i="25"/>
  <c r="J40" i="25"/>
  <c r="J44" i="25"/>
  <c r="K54" i="25"/>
  <c r="J60" i="25"/>
  <c r="H34" i="25"/>
  <c r="J34" i="25" s="1"/>
  <c r="H42" i="25"/>
  <c r="J42" i="25" s="1"/>
  <c r="H50" i="25"/>
  <c r="J50" i="25" s="1"/>
  <c r="H58" i="25"/>
  <c r="J58" i="25" s="1"/>
  <c r="H66" i="25"/>
  <c r="J66" i="25" s="1"/>
  <c r="H54" i="19"/>
  <c r="H56" i="19"/>
  <c r="H58" i="19"/>
  <c r="H40" i="19"/>
  <c r="H48" i="19"/>
  <c r="H46" i="19"/>
  <c r="J46" i="19" s="1"/>
  <c r="H42" i="19"/>
  <c r="H50" i="19"/>
  <c r="I54" i="19"/>
  <c r="J68" i="19"/>
  <c r="J66" i="19"/>
  <c r="J64" i="19"/>
  <c r="J62" i="19"/>
  <c r="J60" i="19"/>
  <c r="K52" i="19"/>
  <c r="K44" i="19"/>
  <c r="J54" i="19"/>
  <c r="J42" i="19"/>
  <c r="I58" i="19"/>
  <c r="K58" i="19" s="1"/>
  <c r="J52" i="19"/>
  <c r="I50" i="19"/>
  <c r="J44" i="19"/>
  <c r="I42" i="19"/>
  <c r="K42" i="19" s="1"/>
  <c r="I56" i="19"/>
  <c r="K56" i="19" s="1"/>
  <c r="I48" i="19"/>
  <c r="I40" i="19"/>
  <c r="K54" i="19"/>
  <c r="K46" i="19"/>
  <c r="K68" i="19"/>
  <c r="K66" i="19"/>
  <c r="K64" i="19"/>
  <c r="K62" i="19"/>
  <c r="K60" i="19"/>
  <c r="G38" i="19"/>
  <c r="F38" i="19"/>
  <c r="E38" i="19"/>
  <c r="G36" i="19"/>
  <c r="I36" i="19" s="1"/>
  <c r="F36" i="19"/>
  <c r="E36" i="19"/>
  <c r="G34" i="19"/>
  <c r="F34" i="19"/>
  <c r="E34" i="19"/>
  <c r="G32" i="19"/>
  <c r="F32" i="19"/>
  <c r="E32" i="19"/>
  <c r="G30" i="19"/>
  <c r="F30" i="19"/>
  <c r="E30" i="19"/>
  <c r="H30" i="19" s="1"/>
  <c r="G28" i="19"/>
  <c r="F28" i="19"/>
  <c r="E28" i="19"/>
  <c r="G26" i="19"/>
  <c r="F26" i="19"/>
  <c r="E26" i="19"/>
  <c r="G24" i="19"/>
  <c r="F24" i="19"/>
  <c r="E24" i="19"/>
  <c r="G22" i="19"/>
  <c r="F22" i="19"/>
  <c r="E22" i="19"/>
  <c r="G20" i="19"/>
  <c r="F20" i="19"/>
  <c r="E20" i="19"/>
  <c r="G18" i="19"/>
  <c r="F18" i="19"/>
  <c r="E18" i="19"/>
  <c r="G16" i="19"/>
  <c r="F16" i="19"/>
  <c r="E16" i="19"/>
  <c r="G14" i="19"/>
  <c r="F14" i="19"/>
  <c r="E14" i="19"/>
  <c r="G12" i="19"/>
  <c r="F12" i="19"/>
  <c r="E12" i="19"/>
  <c r="G10" i="19"/>
  <c r="F10" i="19"/>
  <c r="E10" i="19"/>
  <c r="G8" i="19"/>
  <c r="F8" i="19"/>
  <c r="E8" i="19"/>
  <c r="G6" i="19"/>
  <c r="F6" i="19"/>
  <c r="E6" i="19"/>
  <c r="K54" i="24" l="1"/>
  <c r="K10" i="24"/>
  <c r="K42" i="24"/>
  <c r="L10" i="24"/>
  <c r="L12" i="24" s="1"/>
  <c r="L14" i="24" s="1"/>
  <c r="L16" i="24" s="1"/>
  <c r="L18" i="24" s="1"/>
  <c r="L20" i="24" s="1"/>
  <c r="L22" i="24" s="1"/>
  <c r="L24" i="24" s="1"/>
  <c r="L26" i="24" s="1"/>
  <c r="L28" i="24" s="1"/>
  <c r="L30" i="24" s="1"/>
  <c r="L32" i="24" s="1"/>
  <c r="L34" i="24" s="1"/>
  <c r="L36" i="24" s="1"/>
  <c r="L38" i="24" s="1"/>
  <c r="L40" i="24" s="1"/>
  <c r="L42" i="24" s="1"/>
  <c r="L44" i="24" s="1"/>
  <c r="L46" i="24" s="1"/>
  <c r="L48" i="24" s="1"/>
  <c r="L50" i="24" s="1"/>
  <c r="L52" i="24" s="1"/>
  <c r="L54" i="24" s="1"/>
  <c r="L56" i="24" s="1"/>
  <c r="L58" i="24" s="1"/>
  <c r="L60" i="24" s="1"/>
  <c r="L62" i="24" s="1"/>
  <c r="L64" i="24" s="1"/>
  <c r="L66" i="24" s="1"/>
  <c r="L68" i="24" s="1"/>
  <c r="K38" i="24"/>
  <c r="K6" i="24"/>
  <c r="M7" i="24" s="1"/>
  <c r="M9" i="24" s="1"/>
  <c r="K22" i="24"/>
  <c r="K26" i="24"/>
  <c r="K58" i="24"/>
  <c r="J56" i="25"/>
  <c r="L10" i="25"/>
  <c r="L12" i="25" s="1"/>
  <c r="L14" i="25" s="1"/>
  <c r="L16" i="25" s="1"/>
  <c r="J18" i="25"/>
  <c r="K10" i="25"/>
  <c r="K10" i="26"/>
  <c r="M11" i="26" s="1"/>
  <c r="M13" i="26" s="1"/>
  <c r="M15" i="26" s="1"/>
  <c r="M17" i="26" s="1"/>
  <c r="K58" i="25"/>
  <c r="K66" i="25"/>
  <c r="M9" i="25"/>
  <c r="M11" i="25" s="1"/>
  <c r="M13" i="25" s="1"/>
  <c r="M15" i="25" s="1"/>
  <c r="M17" i="25" s="1"/>
  <c r="M19" i="25" s="1"/>
  <c r="M21" i="25" s="1"/>
  <c r="M23" i="25" s="1"/>
  <c r="M25" i="25" s="1"/>
  <c r="M27" i="25" s="1"/>
  <c r="M29" i="25" s="1"/>
  <c r="M31" i="25" s="1"/>
  <c r="M33" i="25" s="1"/>
  <c r="M11" i="24"/>
  <c r="M13" i="24" s="1"/>
  <c r="M15" i="24" s="1"/>
  <c r="M17" i="24" s="1"/>
  <c r="K50" i="24"/>
  <c r="K44" i="24"/>
  <c r="K66" i="24"/>
  <c r="K18" i="24"/>
  <c r="K34" i="24"/>
  <c r="K34" i="26"/>
  <c r="J58" i="26"/>
  <c r="K50" i="26"/>
  <c r="K18" i="26"/>
  <c r="J42" i="26"/>
  <c r="J10" i="26"/>
  <c r="L10" i="26" s="1"/>
  <c r="L12" i="26" s="1"/>
  <c r="L14" i="26" s="1"/>
  <c r="L16" i="26" s="1"/>
  <c r="L18" i="26" s="1"/>
  <c r="L20" i="26" s="1"/>
  <c r="L22" i="26" s="1"/>
  <c r="L24" i="26" s="1"/>
  <c r="L26" i="26" s="1"/>
  <c r="L28" i="26" s="1"/>
  <c r="L30" i="26" s="1"/>
  <c r="L32" i="26" s="1"/>
  <c r="L34" i="26" s="1"/>
  <c r="L36" i="26" s="1"/>
  <c r="L38" i="26" s="1"/>
  <c r="L40" i="26" s="1"/>
  <c r="K66" i="26"/>
  <c r="K50" i="25"/>
  <c r="K34" i="25"/>
  <c r="K42" i="25"/>
  <c r="J58" i="19"/>
  <c r="K40" i="19"/>
  <c r="K50" i="19"/>
  <c r="K48" i="19"/>
  <c r="J56" i="19"/>
  <c r="J48" i="19"/>
  <c r="J50" i="19"/>
  <c r="J40" i="19"/>
  <c r="I30" i="19"/>
  <c r="K30" i="19" s="1"/>
  <c r="H22" i="19"/>
  <c r="I8" i="19"/>
  <c r="I26" i="19"/>
  <c r="I34" i="19"/>
  <c r="H20" i="19"/>
  <c r="H36" i="19"/>
  <c r="J36" i="19" s="1"/>
  <c r="H38" i="19"/>
  <c r="H16" i="19"/>
  <c r="H14" i="19"/>
  <c r="H10" i="19"/>
  <c r="I12" i="19"/>
  <c r="I38" i="19"/>
  <c r="H8" i="19"/>
  <c r="H28" i="19"/>
  <c r="I22" i="19"/>
  <c r="H6" i="19"/>
  <c r="I6" i="19"/>
  <c r="H24" i="19"/>
  <c r="H32" i="19"/>
  <c r="I18" i="19"/>
  <c r="H12" i="19"/>
  <c r="H18" i="19"/>
  <c r="I28" i="19"/>
  <c r="H34" i="19"/>
  <c r="I14" i="19"/>
  <c r="I20" i="19"/>
  <c r="I10" i="19"/>
  <c r="H26" i="19"/>
  <c r="I16" i="19"/>
  <c r="I32" i="19"/>
  <c r="I24" i="19"/>
  <c r="L18" i="25" l="1"/>
  <c r="L20" i="25" s="1"/>
  <c r="L22" i="25" s="1"/>
  <c r="L24" i="25" s="1"/>
  <c r="L26" i="25" s="1"/>
  <c r="L28" i="25" s="1"/>
  <c r="L30" i="25" s="1"/>
  <c r="L32" i="25" s="1"/>
  <c r="L34" i="25" s="1"/>
  <c r="L36" i="25" s="1"/>
  <c r="L38" i="25" s="1"/>
  <c r="L40" i="25" s="1"/>
  <c r="L42" i="25" s="1"/>
  <c r="L44" i="25" s="1"/>
  <c r="L46" i="25" s="1"/>
  <c r="L48" i="25" s="1"/>
  <c r="L50" i="25" s="1"/>
  <c r="L52" i="25" s="1"/>
  <c r="L54" i="25" s="1"/>
  <c r="L56" i="25" s="1"/>
  <c r="L58" i="25" s="1"/>
  <c r="L60" i="25" s="1"/>
  <c r="L62" i="25" s="1"/>
  <c r="L64" i="25" s="1"/>
  <c r="L66" i="25" s="1"/>
  <c r="L68" i="25" s="1"/>
  <c r="M19" i="26"/>
  <c r="M21" i="26" s="1"/>
  <c r="M23" i="26" s="1"/>
  <c r="M25" i="26" s="1"/>
  <c r="M27" i="26" s="1"/>
  <c r="M29" i="26" s="1"/>
  <c r="M31" i="26" s="1"/>
  <c r="M33" i="26" s="1"/>
  <c r="M35" i="26" s="1"/>
  <c r="M37" i="26" s="1"/>
  <c r="M39" i="26" s="1"/>
  <c r="M41" i="26" s="1"/>
  <c r="M43" i="26" s="1"/>
  <c r="M45" i="26" s="1"/>
  <c r="M47" i="26" s="1"/>
  <c r="M49" i="26" s="1"/>
  <c r="M51" i="26" s="1"/>
  <c r="M53" i="26" s="1"/>
  <c r="M55" i="26" s="1"/>
  <c r="M57" i="26" s="1"/>
  <c r="M59" i="26" s="1"/>
  <c r="M61" i="26" s="1"/>
  <c r="M63" i="26" s="1"/>
  <c r="M65" i="26" s="1"/>
  <c r="M67" i="26" s="1"/>
  <c r="M69" i="26" s="1"/>
  <c r="L42" i="26"/>
  <c r="L44" i="26" s="1"/>
  <c r="L46" i="26" s="1"/>
  <c r="L48" i="26" s="1"/>
  <c r="L50" i="26" s="1"/>
  <c r="L52" i="26" s="1"/>
  <c r="L54" i="26" s="1"/>
  <c r="L56" i="26" s="1"/>
  <c r="L58" i="26" s="1"/>
  <c r="L60" i="26" s="1"/>
  <c r="L62" i="26" s="1"/>
  <c r="L64" i="26" s="1"/>
  <c r="L66" i="26" s="1"/>
  <c r="L68" i="26" s="1"/>
  <c r="M19" i="24"/>
  <c r="M21" i="24" s="1"/>
  <c r="M23" i="24" s="1"/>
  <c r="M25" i="24" s="1"/>
  <c r="M27" i="24" s="1"/>
  <c r="M29" i="24" s="1"/>
  <c r="M31" i="24" s="1"/>
  <c r="M33" i="24" s="1"/>
  <c r="M35" i="24" s="1"/>
  <c r="M37" i="24" s="1"/>
  <c r="M39" i="24" s="1"/>
  <c r="M41" i="24" s="1"/>
  <c r="M43" i="24" s="1"/>
  <c r="M45" i="24" s="1"/>
  <c r="M47" i="24" s="1"/>
  <c r="M49" i="24" s="1"/>
  <c r="M51" i="24" s="1"/>
  <c r="M53" i="24" s="1"/>
  <c r="M55" i="24" s="1"/>
  <c r="M57" i="24" s="1"/>
  <c r="M59" i="24" s="1"/>
  <c r="M61" i="24" s="1"/>
  <c r="M63" i="24" s="1"/>
  <c r="M65" i="24" s="1"/>
  <c r="M67" i="24" s="1"/>
  <c r="M69" i="24" s="1"/>
  <c r="M35" i="25"/>
  <c r="M37" i="25" s="1"/>
  <c r="M39" i="25" s="1"/>
  <c r="M41" i="25" s="1"/>
  <c r="M43" i="25" s="1"/>
  <c r="M45" i="25" s="1"/>
  <c r="M47" i="25" s="1"/>
  <c r="M49" i="25" s="1"/>
  <c r="M51" i="25" s="1"/>
  <c r="M53" i="25" s="1"/>
  <c r="M55" i="25" s="1"/>
  <c r="M57" i="25" s="1"/>
  <c r="M59" i="25" s="1"/>
  <c r="M61" i="25" s="1"/>
  <c r="M63" i="25" s="1"/>
  <c r="M65" i="25" s="1"/>
  <c r="M67" i="25" s="1"/>
  <c r="M69" i="25" s="1"/>
  <c r="J30" i="19"/>
  <c r="J26" i="19"/>
  <c r="K16" i="19"/>
  <c r="K36" i="19"/>
  <c r="K34" i="19"/>
  <c r="K22" i="19"/>
  <c r="K20" i="19"/>
  <c r="K14" i="19"/>
  <c r="J12" i="19"/>
  <c r="K8" i="19"/>
  <c r="K38" i="19"/>
  <c r="J16" i="19"/>
  <c r="K10" i="19"/>
  <c r="K24" i="19"/>
  <c r="J8" i="19"/>
  <c r="K12" i="19"/>
  <c r="K32" i="19"/>
  <c r="J22" i="19"/>
  <c r="J20" i="19"/>
  <c r="J38" i="19"/>
  <c r="K28" i="19"/>
  <c r="K6" i="19"/>
  <c r="M7" i="19" s="1"/>
  <c r="J6" i="19"/>
  <c r="L6" i="19" s="1"/>
  <c r="J18" i="19"/>
  <c r="J28" i="19"/>
  <c r="K26" i="19"/>
  <c r="K18" i="19"/>
  <c r="J34" i="19"/>
  <c r="J14" i="19"/>
  <c r="J24" i="19"/>
  <c r="J10" i="19"/>
  <c r="J32" i="19"/>
  <c r="L8" i="19" l="1"/>
  <c r="L10" i="19" s="1"/>
  <c r="L12" i="19" s="1"/>
  <c r="L14" i="19" s="1"/>
  <c r="L16" i="19" s="1"/>
  <c r="L18" i="19" s="1"/>
  <c r="L20" i="19" s="1"/>
  <c r="L22" i="19" s="1"/>
  <c r="L24" i="19" s="1"/>
  <c r="L26" i="19" s="1"/>
  <c r="L28" i="19" s="1"/>
  <c r="L30" i="19" s="1"/>
  <c r="L32" i="19" s="1"/>
  <c r="L34" i="19" s="1"/>
  <c r="L36" i="19" s="1"/>
  <c r="L38" i="19" s="1"/>
  <c r="L40" i="19" s="1"/>
  <c r="L42" i="19" s="1"/>
  <c r="L44" i="19" s="1"/>
  <c r="L46" i="19" s="1"/>
  <c r="L48" i="19" s="1"/>
  <c r="L50" i="19" s="1"/>
  <c r="L52" i="19" s="1"/>
  <c r="L54" i="19" s="1"/>
  <c r="L56" i="19" s="1"/>
  <c r="L58" i="19" s="1"/>
  <c r="L60" i="19" s="1"/>
  <c r="L62" i="19" s="1"/>
  <c r="L64" i="19" s="1"/>
  <c r="L66" i="19" s="1"/>
  <c r="L68" i="19" s="1"/>
  <c r="M9" i="19"/>
  <c r="M11" i="19" s="1"/>
  <c r="M13" i="19" s="1"/>
  <c r="M15" i="19" s="1"/>
  <c r="M17" i="19" s="1"/>
  <c r="M19" i="19" s="1"/>
  <c r="M21" i="19" s="1"/>
  <c r="M23" i="19" s="1"/>
  <c r="M25" i="19" s="1"/>
  <c r="M27" i="19" s="1"/>
  <c r="M29" i="19" s="1"/>
  <c r="M31" i="19" s="1"/>
  <c r="M33" i="19" s="1"/>
  <c r="M35" i="19" s="1"/>
  <c r="M37" i="19" s="1"/>
  <c r="M39" i="19" s="1"/>
  <c r="M41" i="19" s="1"/>
  <c r="M43" i="19" s="1"/>
  <c r="M45" i="19" s="1"/>
  <c r="M47" i="19" s="1"/>
  <c r="M49" i="19" s="1"/>
  <c r="M51" i="19" s="1"/>
  <c r="M53" i="19" s="1"/>
  <c r="M55" i="19" s="1"/>
  <c r="M57" i="19" s="1"/>
  <c r="M59" i="19" s="1"/>
  <c r="M61" i="19" s="1"/>
  <c r="M63" i="19" s="1"/>
  <c r="M65" i="19" s="1"/>
  <c r="M67" i="19" s="1"/>
  <c r="M69" i="19" s="1"/>
</calcChain>
</file>

<file path=xl/sharedStrings.xml><?xml version="1.0" encoding="utf-8"?>
<sst xmlns="http://schemas.openxmlformats.org/spreadsheetml/2006/main" count="99" uniqueCount="23">
  <si>
    <t xml:space="preserve">  Kilometr</t>
  </si>
  <si>
    <t>Powierzchnia</t>
  </si>
  <si>
    <t xml:space="preserve">   Pow.średnia</t>
  </si>
  <si>
    <t>Objętość</t>
  </si>
  <si>
    <t xml:space="preserve">  Nadmiar objętości</t>
  </si>
  <si>
    <t xml:space="preserve"> Suma algebraiczna</t>
  </si>
  <si>
    <t>W</t>
  </si>
  <si>
    <t>N</t>
  </si>
  <si>
    <t>+</t>
  </si>
  <si>
    <t>-</t>
  </si>
  <si>
    <t>Odl.</t>
  </si>
  <si>
    <t>Numer przekroju</t>
  </si>
  <si>
    <t>13a</t>
  </si>
  <si>
    <t>15a</t>
  </si>
  <si>
    <t>26a</t>
  </si>
  <si>
    <t>w</t>
  </si>
  <si>
    <t>n</t>
  </si>
  <si>
    <t>h</t>
  </si>
  <si>
    <t>wm</t>
  </si>
  <si>
    <t>Humus zebrany/gleba/nn  - DROGA WOJEWÓDZKA 295 Gorzupia Dolna</t>
  </si>
  <si>
    <t>Wykopy zasadnicze  - DROGA WOJEWÓDZKA 295 Gorzupia Dolna</t>
  </si>
  <si>
    <t>Wykopy z wymianą gruntu   - DROGA WOJEWÓDZKA 295 Gorzupia Dolna</t>
  </si>
  <si>
    <t>Nasypy zasadnicze  - DROGA WOJEWÓDZKA 295 Gorzupia 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</si>
</sst>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0.00"/>
  </numFmts>
  <fonts count="11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3F3F3F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rgb="FF3F3F3F"/>
      <name val="Arial Narrow"/>
      <family val="2"/>
      <charset val="238"/>
    </font>
    <font>
      <sz val="10"/>
      <color rgb="FF3F3F3F"/>
      <name val="Arial Narrow"/>
      <family val="2"/>
      <charset val="238"/>
    </font>
    <font>
      <b/>
      <i/>
      <sz val="9"/>
      <color rgb="FF3F3F3F"/>
      <name val="Arial Narrow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/>
    <xf numFmtId="0" fontId="9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view="pageBreakPreview" zoomScale="85" zoomScaleSheetLayoutView="85" workbookViewId="0">
      <selection activeCell="G35" sqref="G35"/>
    </sheetView>
  </sheetViews>
  <sheetFormatPr defaultRowHeight="12.75"/>
  <cols>
    <col min="1" max="1" width="7.375" style="3" customWidth="1"/>
    <col min="2" max="2" width="8.625" style="2" customWidth="1"/>
    <col min="3" max="11" width="5.625" style="2" customWidth="1"/>
    <col min="12" max="13" width="7.625" style="2" customWidth="1"/>
    <col min="14" max="16384" width="9" style="1"/>
  </cols>
  <sheetData>
    <row r="1" spans="1:13" ht="18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12" t="s">
        <v>11</v>
      </c>
      <c r="B3" s="6" t="s">
        <v>0</v>
      </c>
      <c r="C3" s="17" t="s">
        <v>1</v>
      </c>
      <c r="D3" s="17"/>
      <c r="E3" s="17" t="s">
        <v>2</v>
      </c>
      <c r="F3" s="17"/>
      <c r="G3" s="6" t="s">
        <v>10</v>
      </c>
      <c r="H3" s="17" t="s">
        <v>3</v>
      </c>
      <c r="I3" s="17"/>
      <c r="J3" s="17" t="s">
        <v>4</v>
      </c>
      <c r="K3" s="17"/>
      <c r="L3" s="17" t="s">
        <v>5</v>
      </c>
      <c r="M3" s="17"/>
    </row>
    <row r="4" spans="1:13">
      <c r="A4" s="4"/>
      <c r="B4" s="7"/>
      <c r="C4" s="7" t="s">
        <v>6</v>
      </c>
      <c r="D4" s="7" t="s">
        <v>7</v>
      </c>
      <c r="E4" s="7" t="s">
        <v>6</v>
      </c>
      <c r="F4" s="7" t="s">
        <v>7</v>
      </c>
      <c r="G4" s="8"/>
      <c r="H4" s="7" t="s">
        <v>6</v>
      </c>
      <c r="I4" s="7" t="s">
        <v>7</v>
      </c>
      <c r="J4" s="7" t="s">
        <v>6</v>
      </c>
      <c r="K4" s="7" t="s">
        <v>7</v>
      </c>
      <c r="L4" s="8" t="s">
        <v>8</v>
      </c>
      <c r="M4" s="8" t="s">
        <v>9</v>
      </c>
    </row>
    <row r="5" spans="1:13">
      <c r="A5" s="4">
        <v>1</v>
      </c>
      <c r="B5" s="9">
        <v>7774.48</v>
      </c>
      <c r="C5" s="10">
        <v>1.74</v>
      </c>
      <c r="D5" s="10">
        <v>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4"/>
      <c r="B6" s="9"/>
      <c r="C6" s="10"/>
      <c r="D6" s="10"/>
      <c r="E6" s="10">
        <f>(C5+C7)/2</f>
        <v>1.482</v>
      </c>
      <c r="F6" s="10">
        <f>(D5+D7)/2</f>
        <v>0</v>
      </c>
      <c r="G6" s="10">
        <f>B7-B5</f>
        <v>25.25</v>
      </c>
      <c r="H6" s="10">
        <f>E6*G6</f>
        <v>37.420499999999997</v>
      </c>
      <c r="I6" s="10">
        <f>G6*F6</f>
        <v>0</v>
      </c>
      <c r="J6" s="10">
        <f>IF(H6&lt;I6,0,H6-I6)</f>
        <v>37.420499999999997</v>
      </c>
      <c r="K6" s="10">
        <f>IF(I6&lt;H6,0,I6-H6)</f>
        <v>0</v>
      </c>
      <c r="L6" s="10">
        <f>J6</f>
        <v>37.420499999999997</v>
      </c>
      <c r="M6" s="10"/>
    </row>
    <row r="7" spans="1:13">
      <c r="A7" s="4">
        <v>2</v>
      </c>
      <c r="B7" s="9">
        <v>7799.73</v>
      </c>
      <c r="C7" s="10">
        <v>1.224</v>
      </c>
      <c r="D7" s="10">
        <v>0</v>
      </c>
      <c r="E7" s="10"/>
      <c r="F7" s="10"/>
      <c r="G7" s="10"/>
      <c r="H7" s="10"/>
      <c r="I7" s="10"/>
      <c r="J7" s="10"/>
      <c r="K7" s="10"/>
      <c r="L7" s="10"/>
      <c r="M7" s="10">
        <f>K6</f>
        <v>0</v>
      </c>
    </row>
    <row r="8" spans="1:13">
      <c r="A8" s="4"/>
      <c r="B8" s="9"/>
      <c r="C8" s="10"/>
      <c r="D8" s="10"/>
      <c r="E8" s="10">
        <f t="shared" ref="E8:F8" si="0">(C7+C9)/2</f>
        <v>1.3439999999999999</v>
      </c>
      <c r="F8" s="10">
        <f t="shared" si="0"/>
        <v>0</v>
      </c>
      <c r="G8" s="10">
        <f t="shared" ref="G8" si="1">B9-B7</f>
        <v>10.050000000000182</v>
      </c>
      <c r="H8" s="10">
        <f t="shared" ref="H8" si="2">E8*G8</f>
        <v>13.507200000000243</v>
      </c>
      <c r="I8" s="10">
        <f t="shared" ref="I8" si="3">G8*F8</f>
        <v>0</v>
      </c>
      <c r="J8" s="10">
        <f t="shared" ref="J8" si="4">IF(H8&lt;I8,0,H8-I8)</f>
        <v>13.507200000000243</v>
      </c>
      <c r="K8" s="10">
        <f t="shared" ref="K8" si="5">IF(I8&lt;H8,0,I8-H8)</f>
        <v>0</v>
      </c>
      <c r="L8" s="10">
        <f>L6+J8</f>
        <v>50.927700000000243</v>
      </c>
      <c r="M8" s="10"/>
    </row>
    <row r="9" spans="1:13">
      <c r="A9" s="4">
        <v>3</v>
      </c>
      <c r="B9" s="9">
        <v>7809.78</v>
      </c>
      <c r="C9" s="10">
        <v>1.464</v>
      </c>
      <c r="D9" s="10">
        <v>0</v>
      </c>
      <c r="E9" s="10"/>
      <c r="F9" s="10"/>
      <c r="G9" s="10"/>
      <c r="H9" s="10"/>
      <c r="I9" s="10"/>
      <c r="J9" s="10"/>
      <c r="K9" s="10"/>
      <c r="L9" s="11"/>
      <c r="M9" s="10">
        <f>M7+K8</f>
        <v>0</v>
      </c>
    </row>
    <row r="10" spans="1:13">
      <c r="A10" s="4"/>
      <c r="B10" s="9"/>
      <c r="C10" s="10"/>
      <c r="D10" s="10"/>
      <c r="E10" s="10">
        <f t="shared" ref="E10:F10" si="6">(C9+C11)/2</f>
        <v>1.458</v>
      </c>
      <c r="F10" s="10">
        <f t="shared" si="6"/>
        <v>0</v>
      </c>
      <c r="G10" s="10">
        <f t="shared" ref="G10" si="7">B11-B9</f>
        <v>19.880000000000109</v>
      </c>
      <c r="H10" s="10">
        <f t="shared" ref="H10" si="8">E10*G10</f>
        <v>28.985040000000158</v>
      </c>
      <c r="I10" s="10">
        <f t="shared" ref="I10" si="9">G10*F10</f>
        <v>0</v>
      </c>
      <c r="J10" s="10">
        <f t="shared" ref="J10" si="10">IF(H10&lt;I10,0,H10-I10)</f>
        <v>28.985040000000158</v>
      </c>
      <c r="K10" s="10">
        <f t="shared" ref="K10" si="11">IF(I10&lt;H10,0,I10-H10)</f>
        <v>0</v>
      </c>
      <c r="L10" s="10">
        <f t="shared" ref="L10" si="12">L8+J10</f>
        <v>79.912740000000397</v>
      </c>
      <c r="M10" s="10"/>
    </row>
    <row r="11" spans="1:13">
      <c r="A11" s="4">
        <v>4</v>
      </c>
      <c r="B11" s="9">
        <v>7829.66</v>
      </c>
      <c r="C11" s="10">
        <v>1.452</v>
      </c>
      <c r="D11" s="10">
        <v>0</v>
      </c>
      <c r="E11" s="10"/>
      <c r="F11" s="10"/>
      <c r="G11" s="10"/>
      <c r="H11" s="10"/>
      <c r="I11" s="10"/>
      <c r="J11" s="10"/>
      <c r="K11" s="10"/>
      <c r="L11" s="11"/>
      <c r="M11" s="10">
        <f t="shared" ref="M11" si="13">M9+K10</f>
        <v>0</v>
      </c>
    </row>
    <row r="12" spans="1:13">
      <c r="A12" s="4"/>
      <c r="B12" s="9"/>
      <c r="C12" s="10"/>
      <c r="D12" s="10"/>
      <c r="E12" s="10">
        <f t="shared" ref="E12:F12" si="14">(C11+C13)/2</f>
        <v>2.5619999999999998</v>
      </c>
      <c r="F12" s="10">
        <f t="shared" si="14"/>
        <v>0</v>
      </c>
      <c r="G12" s="10">
        <f t="shared" ref="G12" si="15">B13-B11</f>
        <v>37.289999999999964</v>
      </c>
      <c r="H12" s="10">
        <f t="shared" ref="H12" si="16">E12*G12</f>
        <v>95.5369799999999</v>
      </c>
      <c r="I12" s="10">
        <f t="shared" ref="I12" si="17">G12*F12</f>
        <v>0</v>
      </c>
      <c r="J12" s="10">
        <f t="shared" ref="J12" si="18">IF(H12&lt;I12,0,H12-I12)</f>
        <v>95.5369799999999</v>
      </c>
      <c r="K12" s="10">
        <f t="shared" ref="K12" si="19">IF(I12&lt;H12,0,I12-H12)</f>
        <v>0</v>
      </c>
      <c r="L12" s="10">
        <f t="shared" ref="L12" si="20">L10+J12</f>
        <v>175.4497200000003</v>
      </c>
      <c r="M12" s="10"/>
    </row>
    <row r="13" spans="1:13">
      <c r="A13" s="4">
        <v>5</v>
      </c>
      <c r="B13" s="9">
        <v>7866.95</v>
      </c>
      <c r="C13" s="10">
        <v>3.6719999999999997</v>
      </c>
      <c r="D13" s="10">
        <v>0</v>
      </c>
      <c r="E13" s="10"/>
      <c r="F13" s="10"/>
      <c r="G13" s="10"/>
      <c r="H13" s="10"/>
      <c r="I13" s="10"/>
      <c r="J13" s="10"/>
      <c r="K13" s="10"/>
      <c r="L13" s="11"/>
      <c r="M13" s="10">
        <f t="shared" ref="M13" si="21">M11+K12</f>
        <v>0</v>
      </c>
    </row>
    <row r="14" spans="1:13">
      <c r="A14" s="4"/>
      <c r="B14" s="9"/>
      <c r="C14" s="10"/>
      <c r="D14" s="10"/>
      <c r="E14" s="10">
        <f t="shared" ref="E14:F14" si="22">(C13+C15)/2</f>
        <v>3.4619999999999997</v>
      </c>
      <c r="F14" s="10">
        <f t="shared" si="22"/>
        <v>0</v>
      </c>
      <c r="G14" s="10">
        <f t="shared" ref="G14" si="23">B15-B13</f>
        <v>14.579999999999927</v>
      </c>
      <c r="H14" s="10">
        <f t="shared" ref="H14" si="24">E14*G14</f>
        <v>50.475959999999745</v>
      </c>
      <c r="I14" s="10">
        <f t="shared" ref="I14" si="25">G14*F14</f>
        <v>0</v>
      </c>
      <c r="J14" s="10">
        <f t="shared" ref="J14" si="26">IF(H14&lt;I14,0,H14-I14)</f>
        <v>50.475959999999745</v>
      </c>
      <c r="K14" s="10">
        <f t="shared" ref="K14" si="27">IF(I14&lt;H14,0,I14-H14)</f>
        <v>0</v>
      </c>
      <c r="L14" s="10">
        <f t="shared" ref="L14" si="28">L12+J14</f>
        <v>225.92568000000006</v>
      </c>
      <c r="M14" s="10"/>
    </row>
    <row r="15" spans="1:13">
      <c r="A15" s="4">
        <v>6</v>
      </c>
      <c r="B15" s="9">
        <v>7881.53</v>
      </c>
      <c r="C15" s="10">
        <v>3.2519999999999998</v>
      </c>
      <c r="D15" s="10">
        <v>0</v>
      </c>
      <c r="E15" s="10"/>
      <c r="F15" s="10"/>
      <c r="G15" s="10"/>
      <c r="H15" s="10"/>
      <c r="I15" s="10"/>
      <c r="J15" s="10"/>
      <c r="K15" s="10"/>
      <c r="L15" s="11"/>
      <c r="M15" s="10">
        <f t="shared" ref="M15" si="29">M13+K14</f>
        <v>0</v>
      </c>
    </row>
    <row r="16" spans="1:13">
      <c r="A16" s="4"/>
      <c r="B16" s="9"/>
      <c r="C16" s="10"/>
      <c r="D16" s="10"/>
      <c r="E16" s="10">
        <f t="shared" ref="E16:F16" si="30">(C15+C17)/2</f>
        <v>3.0359999999999996</v>
      </c>
      <c r="F16" s="10">
        <f t="shared" si="30"/>
        <v>0</v>
      </c>
      <c r="G16" s="10">
        <f t="shared" ref="G16" si="31">B17-B15</f>
        <v>12.920000000000073</v>
      </c>
      <c r="H16" s="10">
        <f t="shared" ref="H16" si="32">E16*G16</f>
        <v>39.225120000000217</v>
      </c>
      <c r="I16" s="10">
        <f t="shared" ref="I16" si="33">G16*F16</f>
        <v>0</v>
      </c>
      <c r="J16" s="10">
        <f t="shared" ref="J16" si="34">IF(H16&lt;I16,0,H16-I16)</f>
        <v>39.225120000000217</v>
      </c>
      <c r="K16" s="10">
        <f t="shared" ref="K16" si="35">IF(I16&lt;H16,0,I16-H16)</f>
        <v>0</v>
      </c>
      <c r="L16" s="10">
        <f t="shared" ref="L16" si="36">L14+J16</f>
        <v>265.15080000000029</v>
      </c>
      <c r="M16" s="10"/>
    </row>
    <row r="17" spans="1:13">
      <c r="A17" s="4">
        <v>7</v>
      </c>
      <c r="B17" s="9">
        <v>7894.45</v>
      </c>
      <c r="C17" s="10">
        <v>2.82</v>
      </c>
      <c r="D17" s="10">
        <v>0</v>
      </c>
      <c r="E17" s="10"/>
      <c r="F17" s="10"/>
      <c r="G17" s="10"/>
      <c r="H17" s="10"/>
      <c r="I17" s="10"/>
      <c r="J17" s="10"/>
      <c r="K17" s="10"/>
      <c r="L17" s="11"/>
      <c r="M17" s="10">
        <f t="shared" ref="M17" si="37">M15+K16</f>
        <v>0</v>
      </c>
    </row>
    <row r="18" spans="1:13">
      <c r="A18" s="4"/>
      <c r="B18" s="9"/>
      <c r="C18" s="10"/>
      <c r="D18" s="10"/>
      <c r="E18" s="10">
        <f t="shared" ref="E18:F18" si="38">(C17+C19)/2</f>
        <v>1.74</v>
      </c>
      <c r="F18" s="10">
        <f t="shared" si="38"/>
        <v>0</v>
      </c>
      <c r="G18" s="10">
        <f t="shared" ref="G18" si="39">B19-B17</f>
        <v>12.800000000000182</v>
      </c>
      <c r="H18" s="10">
        <f t="shared" ref="H18" si="40">E18*G18</f>
        <v>22.272000000000315</v>
      </c>
      <c r="I18" s="10">
        <f t="shared" ref="I18" si="41">G18*F18</f>
        <v>0</v>
      </c>
      <c r="J18" s="10">
        <f t="shared" ref="J18" si="42">IF(H18&lt;I18,0,H18-I18)</f>
        <v>22.272000000000315</v>
      </c>
      <c r="K18" s="10">
        <f t="shared" ref="K18" si="43">IF(I18&lt;H18,0,I18-H18)</f>
        <v>0</v>
      </c>
      <c r="L18" s="10">
        <f t="shared" ref="L18" si="44">L16+J18</f>
        <v>287.42280000000062</v>
      </c>
      <c r="M18" s="10"/>
    </row>
    <row r="19" spans="1:13">
      <c r="A19" s="4">
        <v>8</v>
      </c>
      <c r="B19" s="9">
        <v>7907.25</v>
      </c>
      <c r="C19" s="10">
        <v>0.66</v>
      </c>
      <c r="D19" s="10">
        <v>0</v>
      </c>
      <c r="E19" s="10"/>
      <c r="F19" s="10"/>
      <c r="G19" s="10"/>
      <c r="H19" s="10"/>
      <c r="I19" s="10"/>
      <c r="J19" s="10"/>
      <c r="K19" s="10"/>
      <c r="L19" s="11"/>
      <c r="M19" s="10">
        <f t="shared" ref="M19" si="45">M17+K18</f>
        <v>0</v>
      </c>
    </row>
    <row r="20" spans="1:13">
      <c r="A20" s="4"/>
      <c r="B20" s="9"/>
      <c r="C20" s="10"/>
      <c r="D20" s="10"/>
      <c r="E20" s="10">
        <f t="shared" ref="E20:F20" si="46">(C19+C21)/2</f>
        <v>1.044</v>
      </c>
      <c r="F20" s="10">
        <f t="shared" si="46"/>
        <v>0</v>
      </c>
      <c r="G20" s="10">
        <f t="shared" ref="G20" si="47">B21-B19</f>
        <v>12.270000000000437</v>
      </c>
      <c r="H20" s="10">
        <f t="shared" ref="H20" si="48">E20*G20</f>
        <v>12.809880000000456</v>
      </c>
      <c r="I20" s="10">
        <f t="shared" ref="I20" si="49">G20*F20</f>
        <v>0</v>
      </c>
      <c r="J20" s="10">
        <f t="shared" ref="J20" si="50">IF(H20&lt;I20,0,H20-I20)</f>
        <v>12.809880000000456</v>
      </c>
      <c r="K20" s="10">
        <f t="shared" ref="K20" si="51">IF(I20&lt;H20,0,I20-H20)</f>
        <v>0</v>
      </c>
      <c r="L20" s="10">
        <f t="shared" ref="L20" si="52">L18+J20</f>
        <v>300.2326800000011</v>
      </c>
      <c r="M20" s="10"/>
    </row>
    <row r="21" spans="1:13">
      <c r="A21" s="4">
        <v>9</v>
      </c>
      <c r="B21" s="9">
        <v>7919.52</v>
      </c>
      <c r="C21" s="10">
        <v>1.4279999999999999</v>
      </c>
      <c r="D21" s="10">
        <v>0</v>
      </c>
      <c r="E21" s="10"/>
      <c r="F21" s="10"/>
      <c r="G21" s="10"/>
      <c r="H21" s="10"/>
      <c r="I21" s="10"/>
      <c r="J21" s="10"/>
      <c r="K21" s="10"/>
      <c r="L21" s="11"/>
      <c r="M21" s="10">
        <f t="shared" ref="M21" si="53">M19+K20</f>
        <v>0</v>
      </c>
    </row>
    <row r="22" spans="1:13">
      <c r="A22" s="4"/>
      <c r="B22" s="9"/>
      <c r="C22" s="10"/>
      <c r="D22" s="10"/>
      <c r="E22" s="10">
        <f t="shared" ref="E22:F22" si="54">(C21+C23)/2</f>
        <v>0.97199999999999998</v>
      </c>
      <c r="F22" s="10">
        <f t="shared" si="54"/>
        <v>0</v>
      </c>
      <c r="G22" s="10">
        <f t="shared" ref="G22" si="55">B23-B21</f>
        <v>13.309999999999491</v>
      </c>
      <c r="H22" s="10">
        <f t="shared" ref="H22" si="56">E22*G22</f>
        <v>12.937319999999504</v>
      </c>
      <c r="I22" s="10">
        <f t="shared" ref="I22" si="57">G22*F22</f>
        <v>0</v>
      </c>
      <c r="J22" s="10">
        <f t="shared" ref="J22" si="58">IF(H22&lt;I22,0,H22-I22)</f>
        <v>12.937319999999504</v>
      </c>
      <c r="K22" s="10">
        <f t="shared" ref="K22" si="59">IF(I22&lt;H22,0,I22-H22)</f>
        <v>0</v>
      </c>
      <c r="L22" s="10">
        <f t="shared" ref="L22" si="60">L20+J22</f>
        <v>313.17000000000058</v>
      </c>
      <c r="M22" s="10"/>
    </row>
    <row r="23" spans="1:13">
      <c r="A23" s="4">
        <v>10</v>
      </c>
      <c r="B23" s="9">
        <v>7932.83</v>
      </c>
      <c r="C23" s="10">
        <v>0.51600000000000001</v>
      </c>
      <c r="D23" s="10">
        <v>0</v>
      </c>
      <c r="E23" s="10"/>
      <c r="F23" s="10"/>
      <c r="G23" s="10"/>
      <c r="H23" s="10"/>
      <c r="I23" s="10"/>
      <c r="J23" s="10"/>
      <c r="K23" s="10"/>
      <c r="L23" s="11"/>
      <c r="M23" s="10">
        <f t="shared" ref="M23" si="61">M21+K22</f>
        <v>0</v>
      </c>
    </row>
    <row r="24" spans="1:13">
      <c r="A24" s="4"/>
      <c r="B24" s="9"/>
      <c r="C24" s="10"/>
      <c r="D24" s="10"/>
      <c r="E24" s="10">
        <f t="shared" ref="E24:F24" si="62">(C23+C25)/2</f>
        <v>0.378</v>
      </c>
      <c r="F24" s="10">
        <f t="shared" si="62"/>
        <v>0</v>
      </c>
      <c r="G24" s="10">
        <f t="shared" ref="G24" si="63">B25-B23</f>
        <v>25.010000000000218</v>
      </c>
      <c r="H24" s="10">
        <f t="shared" ref="H24" si="64">E24*G24</f>
        <v>9.4537800000000818</v>
      </c>
      <c r="I24" s="10">
        <f t="shared" ref="I24" si="65">G24*F24</f>
        <v>0</v>
      </c>
      <c r="J24" s="10">
        <f t="shared" ref="J24" si="66">IF(H24&lt;I24,0,H24-I24)</f>
        <v>9.4537800000000818</v>
      </c>
      <c r="K24" s="10">
        <f t="shared" ref="K24" si="67">IF(I24&lt;H24,0,I24-H24)</f>
        <v>0</v>
      </c>
      <c r="L24" s="10">
        <f t="shared" ref="L24" si="68">L22+J24</f>
        <v>322.62378000000069</v>
      </c>
      <c r="M24" s="10"/>
    </row>
    <row r="25" spans="1:13">
      <c r="A25" s="4">
        <v>11</v>
      </c>
      <c r="B25" s="9">
        <v>7957.84</v>
      </c>
      <c r="C25" s="10">
        <v>0.24</v>
      </c>
      <c r="D25" s="10">
        <v>0</v>
      </c>
      <c r="E25" s="10"/>
      <c r="F25" s="10"/>
      <c r="G25" s="10"/>
      <c r="H25" s="10"/>
      <c r="I25" s="10"/>
      <c r="J25" s="10"/>
      <c r="K25" s="10"/>
      <c r="L25" s="11"/>
      <c r="M25" s="10">
        <f t="shared" ref="M25" si="69">M23+K24</f>
        <v>0</v>
      </c>
    </row>
    <row r="26" spans="1:13">
      <c r="A26" s="4"/>
      <c r="B26" s="9"/>
      <c r="C26" s="10"/>
      <c r="D26" s="10"/>
      <c r="E26" s="10">
        <f t="shared" ref="E26:F26" si="70">(C25+C27)/2</f>
        <v>0.56999999999999995</v>
      </c>
      <c r="F26" s="10">
        <f t="shared" si="70"/>
        <v>0</v>
      </c>
      <c r="G26" s="10">
        <f t="shared" ref="G26" si="71">B27-B25</f>
        <v>25.069999999999709</v>
      </c>
      <c r="H26" s="10">
        <f t="shared" ref="H26" si="72">E26*G26</f>
        <v>14.289899999999832</v>
      </c>
      <c r="I26" s="10">
        <f t="shared" ref="I26" si="73">G26*F26</f>
        <v>0</v>
      </c>
      <c r="J26" s="10">
        <f t="shared" ref="J26" si="74">IF(H26&lt;I26,0,H26-I26)</f>
        <v>14.289899999999832</v>
      </c>
      <c r="K26" s="10">
        <f t="shared" ref="K26" si="75">IF(I26&lt;H26,0,I26-H26)</f>
        <v>0</v>
      </c>
      <c r="L26" s="10">
        <f t="shared" ref="L26" si="76">L24+J26</f>
        <v>336.91368000000051</v>
      </c>
      <c r="M26" s="10"/>
    </row>
    <row r="27" spans="1:13">
      <c r="A27" s="4">
        <v>12</v>
      </c>
      <c r="B27" s="9">
        <v>7982.91</v>
      </c>
      <c r="C27" s="10">
        <v>0.89999999999999991</v>
      </c>
      <c r="D27" s="10">
        <v>0</v>
      </c>
      <c r="E27" s="10"/>
      <c r="F27" s="10"/>
      <c r="G27" s="10"/>
      <c r="H27" s="10"/>
      <c r="I27" s="10"/>
      <c r="J27" s="10"/>
      <c r="K27" s="10"/>
      <c r="L27" s="11"/>
      <c r="M27" s="10">
        <f t="shared" ref="M27" si="77">M25+K26</f>
        <v>0</v>
      </c>
    </row>
    <row r="28" spans="1:13">
      <c r="A28" s="4"/>
      <c r="B28" s="9"/>
      <c r="C28" s="10"/>
      <c r="D28" s="10"/>
      <c r="E28" s="10">
        <f t="shared" ref="E28:F28" si="78">(C27+C29)/2</f>
        <v>0.94799999999999995</v>
      </c>
      <c r="F28" s="10">
        <f t="shared" si="78"/>
        <v>0</v>
      </c>
      <c r="G28" s="10">
        <f t="shared" ref="G28" si="79">B29-B27</f>
        <v>26.0600000000004</v>
      </c>
      <c r="H28" s="10">
        <f t="shared" ref="H28" si="80">E28*G28</f>
        <v>24.704880000000379</v>
      </c>
      <c r="I28" s="10">
        <f t="shared" ref="I28" si="81">G28*F28</f>
        <v>0</v>
      </c>
      <c r="J28" s="10">
        <f t="shared" ref="J28" si="82">IF(H28&lt;I28,0,H28-I28)</f>
        <v>24.704880000000379</v>
      </c>
      <c r="K28" s="10">
        <f t="shared" ref="K28" si="83">IF(I28&lt;H28,0,I28-H28)</f>
        <v>0</v>
      </c>
      <c r="L28" s="10">
        <f t="shared" ref="L28" si="84">L26+J28</f>
        <v>361.61856000000091</v>
      </c>
      <c r="M28" s="10"/>
    </row>
    <row r="29" spans="1:13">
      <c r="A29" s="4">
        <v>13</v>
      </c>
      <c r="B29" s="9">
        <v>8008.97</v>
      </c>
      <c r="C29" s="10">
        <v>0.99599999999999989</v>
      </c>
      <c r="D29" s="10">
        <v>0</v>
      </c>
      <c r="E29" s="10"/>
      <c r="F29" s="10"/>
      <c r="G29" s="10"/>
      <c r="H29" s="10"/>
      <c r="I29" s="10"/>
      <c r="J29" s="10"/>
      <c r="K29" s="10"/>
      <c r="L29" s="11"/>
      <c r="M29" s="10">
        <f t="shared" ref="M29" si="85">M27+K28</f>
        <v>0</v>
      </c>
    </row>
    <row r="30" spans="1:13">
      <c r="A30" s="4"/>
      <c r="B30" s="9"/>
      <c r="C30" s="10"/>
      <c r="D30" s="10"/>
      <c r="E30" s="10">
        <f t="shared" ref="E30:F30" si="86">(C29+C31)/2</f>
        <v>0.8819999999999999</v>
      </c>
      <c r="F30" s="10">
        <f t="shared" si="86"/>
        <v>0</v>
      </c>
      <c r="G30" s="10">
        <f t="shared" ref="G30" si="87">B31-B29</f>
        <v>4.3899999999994179</v>
      </c>
      <c r="H30" s="10">
        <f t="shared" ref="H30" si="88">E30*G30</f>
        <v>3.8719799999994859</v>
      </c>
      <c r="I30" s="10">
        <f t="shared" ref="I30" si="89">G30*F30</f>
        <v>0</v>
      </c>
      <c r="J30" s="10">
        <f t="shared" ref="J30" si="90">IF(H30&lt;I30,0,H30-I30)</f>
        <v>3.8719799999994859</v>
      </c>
      <c r="K30" s="10">
        <f t="shared" ref="K30" si="91">IF(I30&lt;H30,0,I30-H30)</f>
        <v>0</v>
      </c>
      <c r="L30" s="10">
        <f t="shared" ref="L30" si="92">L28+J30</f>
        <v>365.49054000000041</v>
      </c>
      <c r="M30" s="10"/>
    </row>
    <row r="31" spans="1:13">
      <c r="A31" s="4" t="s">
        <v>12</v>
      </c>
      <c r="B31" s="9">
        <v>8013.36</v>
      </c>
      <c r="C31" s="10">
        <v>0.76800000000000002</v>
      </c>
      <c r="D31" s="10">
        <v>0</v>
      </c>
      <c r="E31" s="10"/>
      <c r="F31" s="10"/>
      <c r="G31" s="10"/>
      <c r="H31" s="10"/>
      <c r="I31" s="10"/>
      <c r="J31" s="10"/>
      <c r="K31" s="10"/>
      <c r="L31" s="11"/>
      <c r="M31" s="10">
        <f t="shared" ref="M31" si="93">M29+K30</f>
        <v>0</v>
      </c>
    </row>
    <row r="32" spans="1:13">
      <c r="A32" s="4"/>
      <c r="B32" s="9"/>
      <c r="C32" s="10"/>
      <c r="D32" s="10"/>
      <c r="E32" s="10">
        <f t="shared" ref="E32:F32" si="94">(C31+C33)/2</f>
        <v>1.1579999999999999</v>
      </c>
      <c r="F32" s="10">
        <f t="shared" si="94"/>
        <v>0</v>
      </c>
      <c r="G32" s="10">
        <f t="shared" ref="G32" si="95">B33-B31</f>
        <v>8.9500000000007276</v>
      </c>
      <c r="H32" s="10">
        <f t="shared" ref="H32" si="96">E32*G32</f>
        <v>10.364100000000843</v>
      </c>
      <c r="I32" s="10">
        <f t="shared" ref="I32" si="97">G32*F32</f>
        <v>0</v>
      </c>
      <c r="J32" s="10">
        <f t="shared" ref="J32" si="98">IF(H32&lt;I32,0,H32-I32)</f>
        <v>10.364100000000843</v>
      </c>
      <c r="K32" s="10">
        <f t="shared" ref="K32" si="99">IF(I32&lt;H32,0,I32-H32)</f>
        <v>0</v>
      </c>
      <c r="L32" s="10">
        <f t="shared" ref="L32" si="100">L30+J32</f>
        <v>375.85464000000127</v>
      </c>
      <c r="M32" s="10"/>
    </row>
    <row r="33" spans="1:13">
      <c r="A33" s="4">
        <v>14</v>
      </c>
      <c r="B33" s="9">
        <v>8022.31</v>
      </c>
      <c r="C33" s="10">
        <v>1.548</v>
      </c>
      <c r="D33" s="10">
        <v>0</v>
      </c>
      <c r="E33" s="10"/>
      <c r="F33" s="10"/>
      <c r="G33" s="10"/>
      <c r="H33" s="10"/>
      <c r="I33" s="10"/>
      <c r="J33" s="10"/>
      <c r="K33" s="10"/>
      <c r="L33" s="11"/>
      <c r="M33" s="10">
        <f t="shared" ref="M33" si="101">M31+K32</f>
        <v>0</v>
      </c>
    </row>
    <row r="34" spans="1:13">
      <c r="A34" s="4"/>
      <c r="B34" s="9"/>
      <c r="C34" s="10"/>
      <c r="D34" s="10"/>
      <c r="E34" s="10">
        <f t="shared" ref="E34:F34" si="102">(C33+C35)/2</f>
        <v>1.6139999999999999</v>
      </c>
      <c r="F34" s="10">
        <f t="shared" si="102"/>
        <v>0</v>
      </c>
      <c r="G34" s="10">
        <f t="shared" ref="G34" si="103">B35-B33</f>
        <v>13.589999999999236</v>
      </c>
      <c r="H34" s="10">
        <f t="shared" ref="H34" si="104">E34*G34</f>
        <v>21.934259999998766</v>
      </c>
      <c r="I34" s="10">
        <f t="shared" ref="I34" si="105">G34*F34</f>
        <v>0</v>
      </c>
      <c r="J34" s="10">
        <f t="shared" ref="J34" si="106">IF(H34&lt;I34,0,H34-I34)</f>
        <v>21.934259999998766</v>
      </c>
      <c r="K34" s="10">
        <f t="shared" ref="K34" si="107">IF(I34&lt;H34,0,I34-H34)</f>
        <v>0</v>
      </c>
      <c r="L34" s="10">
        <f t="shared" ref="L34" si="108">L32+J34</f>
        <v>397.78890000000001</v>
      </c>
      <c r="M34" s="10"/>
    </row>
    <row r="35" spans="1:13">
      <c r="A35" s="4">
        <v>15</v>
      </c>
      <c r="B35" s="9">
        <v>8035.9</v>
      </c>
      <c r="C35" s="10">
        <v>1.68</v>
      </c>
      <c r="D35" s="10">
        <v>0</v>
      </c>
      <c r="E35" s="10"/>
      <c r="F35" s="10"/>
      <c r="G35" s="10"/>
      <c r="H35" s="10"/>
      <c r="I35" s="10"/>
      <c r="J35" s="10"/>
      <c r="K35" s="10"/>
      <c r="L35" s="11"/>
      <c r="M35" s="10">
        <f t="shared" ref="M35" si="109">M33+K34</f>
        <v>0</v>
      </c>
    </row>
    <row r="36" spans="1:13">
      <c r="A36" s="4"/>
      <c r="B36" s="9"/>
      <c r="C36" s="10"/>
      <c r="D36" s="10"/>
      <c r="E36" s="10">
        <f t="shared" ref="E36:F36" si="110">(C35+C37)/2</f>
        <v>1.5899999999999999</v>
      </c>
      <c r="F36" s="10">
        <f t="shared" si="110"/>
        <v>0</v>
      </c>
      <c r="G36" s="10">
        <f t="shared" ref="G36" si="111">B37-B35</f>
        <v>8.3100000000004002</v>
      </c>
      <c r="H36" s="10">
        <f t="shared" ref="H36" si="112">E36*G36</f>
        <v>13.212900000000635</v>
      </c>
      <c r="I36" s="10">
        <f t="shared" ref="I36" si="113">G36*F36</f>
        <v>0</v>
      </c>
      <c r="J36" s="10">
        <f t="shared" ref="J36" si="114">IF(H36&lt;I36,0,H36-I36)</f>
        <v>13.212900000000635</v>
      </c>
      <c r="K36" s="10">
        <f t="shared" ref="K36" si="115">IF(I36&lt;H36,0,I36-H36)</f>
        <v>0</v>
      </c>
      <c r="L36" s="10">
        <f t="shared" ref="L36" si="116">L34+J36</f>
        <v>411.00180000000063</v>
      </c>
      <c r="M36" s="10"/>
    </row>
    <row r="37" spans="1:13">
      <c r="A37" s="4" t="s">
        <v>13</v>
      </c>
      <c r="B37" s="9">
        <v>8044.21</v>
      </c>
      <c r="C37" s="10">
        <v>1.5</v>
      </c>
      <c r="D37" s="10">
        <v>0</v>
      </c>
      <c r="E37" s="10"/>
      <c r="F37" s="10"/>
      <c r="G37" s="10"/>
      <c r="H37" s="10"/>
      <c r="I37" s="10"/>
      <c r="J37" s="10"/>
      <c r="K37" s="10"/>
      <c r="L37" s="11"/>
      <c r="M37" s="10">
        <f t="shared" ref="M37" si="117">M35+K36</f>
        <v>0</v>
      </c>
    </row>
    <row r="38" spans="1:13">
      <c r="A38" s="4"/>
      <c r="B38" s="9"/>
      <c r="C38" s="10"/>
      <c r="D38" s="10"/>
      <c r="E38" s="10">
        <f t="shared" ref="E38:F38" si="118">(C37+C39)/2</f>
        <v>1.506</v>
      </c>
      <c r="F38" s="10">
        <f t="shared" si="118"/>
        <v>0</v>
      </c>
      <c r="G38" s="10">
        <f t="shared" ref="G38" si="119">B39-B37</f>
        <v>5.3299999999999272</v>
      </c>
      <c r="H38" s="10">
        <f t="shared" ref="H38" si="120">E38*G38</f>
        <v>8.0269799999998899</v>
      </c>
      <c r="I38" s="10">
        <f t="shared" ref="I38" si="121">G38*F38</f>
        <v>0</v>
      </c>
      <c r="J38" s="10">
        <f t="shared" ref="J38" si="122">IF(H38&lt;I38,0,H38-I38)</f>
        <v>8.0269799999998899</v>
      </c>
      <c r="K38" s="10">
        <f t="shared" ref="K38" si="123">IF(I38&lt;H38,0,I38-H38)</f>
        <v>0</v>
      </c>
      <c r="L38" s="10">
        <f t="shared" ref="L38" si="124">L36+J38</f>
        <v>419.02878000000049</v>
      </c>
      <c r="M38" s="10"/>
    </row>
    <row r="39" spans="1:13">
      <c r="A39" s="4">
        <v>16</v>
      </c>
      <c r="B39" s="9">
        <v>8049.54</v>
      </c>
      <c r="C39" s="10">
        <v>1.512</v>
      </c>
      <c r="D39" s="10">
        <v>0</v>
      </c>
      <c r="E39" s="10"/>
      <c r="F39" s="10"/>
      <c r="G39" s="10"/>
      <c r="H39" s="10"/>
      <c r="I39" s="10"/>
      <c r="J39" s="10"/>
      <c r="K39" s="10"/>
      <c r="L39" s="11"/>
      <c r="M39" s="10">
        <f t="shared" ref="M39:M69" si="125">M37+K38</f>
        <v>0</v>
      </c>
    </row>
    <row r="40" spans="1:13">
      <c r="A40" s="4"/>
      <c r="B40" s="9"/>
      <c r="C40" s="10"/>
      <c r="D40" s="10"/>
      <c r="E40" s="10">
        <f t="shared" ref="E40" si="126">(C39+C41)/2</f>
        <v>1.3559999999999999</v>
      </c>
      <c r="F40" s="10">
        <f t="shared" ref="F40" si="127">(D39+D41)/2</f>
        <v>0</v>
      </c>
      <c r="G40" s="10">
        <f t="shared" ref="G40" si="128">B41-B39</f>
        <v>14.800000000000182</v>
      </c>
      <c r="H40" s="10">
        <f t="shared" ref="H40" si="129">E40*G40</f>
        <v>20.068800000000245</v>
      </c>
      <c r="I40" s="10">
        <f t="shared" ref="I40" si="130">G40*F40</f>
        <v>0</v>
      </c>
      <c r="J40" s="10">
        <f t="shared" ref="J40" si="131">IF(H40&lt;I40,0,H40-I40)</f>
        <v>20.068800000000245</v>
      </c>
      <c r="K40" s="10">
        <f t="shared" ref="K40" si="132">IF(I40&lt;H40,0,I40-H40)</f>
        <v>0</v>
      </c>
      <c r="L40" s="10">
        <f t="shared" ref="L40" si="133">L38+J40</f>
        <v>439.09758000000073</v>
      </c>
      <c r="M40" s="10"/>
    </row>
    <row r="41" spans="1:13">
      <c r="A41" s="4">
        <v>17</v>
      </c>
      <c r="B41" s="9">
        <v>8064.34</v>
      </c>
      <c r="C41" s="10">
        <v>1.2</v>
      </c>
      <c r="D41" s="10">
        <v>0</v>
      </c>
      <c r="E41" s="10"/>
      <c r="F41" s="10"/>
      <c r="G41" s="10"/>
      <c r="H41" s="10"/>
      <c r="I41" s="10"/>
      <c r="J41" s="10"/>
      <c r="K41" s="10"/>
      <c r="L41" s="11"/>
      <c r="M41" s="10">
        <f t="shared" si="125"/>
        <v>0</v>
      </c>
    </row>
    <row r="42" spans="1:13">
      <c r="A42" s="4"/>
      <c r="B42" s="9"/>
      <c r="C42" s="10"/>
      <c r="D42" s="10"/>
      <c r="E42" s="10">
        <f t="shared" ref="E42" si="134">(C41+C43)/2</f>
        <v>1.278</v>
      </c>
      <c r="F42" s="10">
        <f t="shared" ref="F42" si="135">(D41+D43)/2</f>
        <v>0</v>
      </c>
      <c r="G42" s="10">
        <f t="shared" ref="G42" si="136">B43-B41</f>
        <v>26.199999999999818</v>
      </c>
      <c r="H42" s="10">
        <f t="shared" ref="H42" si="137">E42*G42</f>
        <v>33.483599999999768</v>
      </c>
      <c r="I42" s="10">
        <f t="shared" ref="I42" si="138">G42*F42</f>
        <v>0</v>
      </c>
      <c r="J42" s="10">
        <f t="shared" ref="J42" si="139">IF(H42&lt;I42,0,H42-I42)</f>
        <v>33.483599999999768</v>
      </c>
      <c r="K42" s="10">
        <f t="shared" ref="K42" si="140">IF(I42&lt;H42,0,I42-H42)</f>
        <v>0</v>
      </c>
      <c r="L42" s="10">
        <f t="shared" ref="L42" si="141">L40+J42</f>
        <v>472.58118000000047</v>
      </c>
      <c r="M42" s="10"/>
    </row>
    <row r="43" spans="1:13">
      <c r="A43" s="4">
        <v>18</v>
      </c>
      <c r="B43" s="9">
        <v>8090.54</v>
      </c>
      <c r="C43" s="10">
        <v>1.3559999999999999</v>
      </c>
      <c r="D43" s="10">
        <v>0</v>
      </c>
      <c r="E43" s="10"/>
      <c r="F43" s="10"/>
      <c r="G43" s="10"/>
      <c r="H43" s="10"/>
      <c r="I43" s="10"/>
      <c r="J43" s="10"/>
      <c r="K43" s="10"/>
      <c r="L43" s="11"/>
      <c r="M43" s="10">
        <f t="shared" si="125"/>
        <v>0</v>
      </c>
    </row>
    <row r="44" spans="1:13">
      <c r="A44" s="4"/>
      <c r="B44" s="9"/>
      <c r="C44" s="10"/>
      <c r="D44" s="10"/>
      <c r="E44" s="10">
        <f t="shared" ref="E44" si="142">(C43+C45)/2</f>
        <v>1.452</v>
      </c>
      <c r="F44" s="10">
        <f t="shared" ref="F44" si="143">(D43+D45)/2</f>
        <v>0</v>
      </c>
      <c r="G44" s="10">
        <f t="shared" ref="G44" si="144">B45-B43</f>
        <v>37</v>
      </c>
      <c r="H44" s="10">
        <f t="shared" ref="H44" si="145">E44*G44</f>
        <v>53.723999999999997</v>
      </c>
      <c r="I44" s="10">
        <f t="shared" ref="I44" si="146">G44*F44</f>
        <v>0</v>
      </c>
      <c r="J44" s="10">
        <f t="shared" ref="J44" si="147">IF(H44&lt;I44,0,H44-I44)</f>
        <v>53.723999999999997</v>
      </c>
      <c r="K44" s="10">
        <f t="shared" ref="K44" si="148">IF(I44&lt;H44,0,I44-H44)</f>
        <v>0</v>
      </c>
      <c r="L44" s="10">
        <f t="shared" ref="L44" si="149">L42+J44</f>
        <v>526.30518000000052</v>
      </c>
      <c r="M44" s="10"/>
    </row>
    <row r="45" spans="1:13">
      <c r="A45" s="4">
        <v>19</v>
      </c>
      <c r="B45" s="9">
        <v>8127.54</v>
      </c>
      <c r="C45" s="10">
        <v>1.548</v>
      </c>
      <c r="D45" s="10">
        <v>0</v>
      </c>
      <c r="E45" s="10"/>
      <c r="F45" s="10"/>
      <c r="G45" s="10"/>
      <c r="H45" s="10"/>
      <c r="I45" s="10"/>
      <c r="J45" s="10"/>
      <c r="K45" s="10"/>
      <c r="L45" s="11"/>
      <c r="M45" s="10">
        <f t="shared" si="125"/>
        <v>0</v>
      </c>
    </row>
    <row r="46" spans="1:13">
      <c r="A46" s="4"/>
      <c r="B46" s="9"/>
      <c r="C46" s="10"/>
      <c r="D46" s="10"/>
      <c r="E46" s="10">
        <f t="shared" ref="E46" si="150">(C45+C47)/2</f>
        <v>1.3439999999999999</v>
      </c>
      <c r="F46" s="10">
        <f t="shared" ref="F46" si="151">(D45+D47)/2</f>
        <v>0</v>
      </c>
      <c r="G46" s="10">
        <f t="shared" ref="G46" si="152">B47-B45</f>
        <v>24.840000000000146</v>
      </c>
      <c r="H46" s="10">
        <f t="shared" ref="H46" si="153">E46*G46</f>
        <v>33.384960000000191</v>
      </c>
      <c r="I46" s="10">
        <f t="shared" ref="I46" si="154">G46*F46</f>
        <v>0</v>
      </c>
      <c r="J46" s="10">
        <f t="shared" ref="J46" si="155">IF(H46&lt;I46,0,H46-I46)</f>
        <v>33.384960000000191</v>
      </c>
      <c r="K46" s="10">
        <f t="shared" ref="K46" si="156">IF(I46&lt;H46,0,I46-H46)</f>
        <v>0</v>
      </c>
      <c r="L46" s="10">
        <f t="shared" ref="L46" si="157">L44+J46</f>
        <v>559.69014000000072</v>
      </c>
      <c r="M46" s="10"/>
    </row>
    <row r="47" spans="1:13">
      <c r="A47" s="4">
        <v>20</v>
      </c>
      <c r="B47" s="9">
        <v>8152.38</v>
      </c>
      <c r="C47" s="10">
        <v>1.1399999999999999</v>
      </c>
      <c r="D47" s="10">
        <v>0</v>
      </c>
      <c r="E47" s="10"/>
      <c r="F47" s="10"/>
      <c r="G47" s="10"/>
      <c r="H47" s="10"/>
      <c r="I47" s="10"/>
      <c r="J47" s="10"/>
      <c r="K47" s="10"/>
      <c r="L47" s="11"/>
      <c r="M47" s="10">
        <f t="shared" si="125"/>
        <v>0</v>
      </c>
    </row>
    <row r="48" spans="1:13">
      <c r="A48" s="4"/>
      <c r="B48" s="9"/>
      <c r="C48" s="10"/>
      <c r="D48" s="10"/>
      <c r="E48" s="10">
        <f t="shared" ref="E48" si="158">(C47+C49)/2</f>
        <v>1.0920000000000001</v>
      </c>
      <c r="F48" s="10">
        <f t="shared" ref="F48" si="159">(D47+D49)/2</f>
        <v>0</v>
      </c>
      <c r="G48" s="10">
        <f t="shared" ref="G48" si="160">B49-B47</f>
        <v>26.180000000000291</v>
      </c>
      <c r="H48" s="10">
        <f t="shared" ref="H48" si="161">E48*G48</f>
        <v>28.588560000000321</v>
      </c>
      <c r="I48" s="10">
        <f t="shared" ref="I48" si="162">G48*F48</f>
        <v>0</v>
      </c>
      <c r="J48" s="10">
        <f t="shared" ref="J48" si="163">IF(H48&lt;I48,0,H48-I48)</f>
        <v>28.588560000000321</v>
      </c>
      <c r="K48" s="10">
        <f t="shared" ref="K48" si="164">IF(I48&lt;H48,0,I48-H48)</f>
        <v>0</v>
      </c>
      <c r="L48" s="10">
        <f t="shared" ref="L48" si="165">L46+J48</f>
        <v>588.27870000000109</v>
      </c>
      <c r="M48" s="10"/>
    </row>
    <row r="49" spans="1:13">
      <c r="A49" s="4">
        <v>21</v>
      </c>
      <c r="B49" s="9">
        <v>8178.56</v>
      </c>
      <c r="C49" s="10">
        <v>1.044</v>
      </c>
      <c r="D49" s="10">
        <v>0</v>
      </c>
      <c r="E49" s="10"/>
      <c r="F49" s="10"/>
      <c r="G49" s="10"/>
      <c r="H49" s="10"/>
      <c r="I49" s="10"/>
      <c r="J49" s="10"/>
      <c r="K49" s="10"/>
      <c r="L49" s="11"/>
      <c r="M49" s="10">
        <f t="shared" si="125"/>
        <v>0</v>
      </c>
    </row>
    <row r="50" spans="1:13">
      <c r="A50" s="4"/>
      <c r="B50" s="9"/>
      <c r="C50" s="10"/>
      <c r="D50" s="10"/>
      <c r="E50" s="10">
        <f t="shared" ref="E50" si="166">(C49+C51)/2</f>
        <v>1.038</v>
      </c>
      <c r="F50" s="10">
        <f t="shared" ref="F50" si="167">(D49+D51)/2</f>
        <v>0</v>
      </c>
      <c r="G50" s="10">
        <f t="shared" ref="G50" si="168">B51-B49</f>
        <v>0</v>
      </c>
      <c r="H50" s="10">
        <f t="shared" ref="H50" si="169">E50*G50</f>
        <v>0</v>
      </c>
      <c r="I50" s="10">
        <f t="shared" ref="I50" si="170">G50*F50</f>
        <v>0</v>
      </c>
      <c r="J50" s="10">
        <f t="shared" ref="J50" si="171">IF(H50&lt;I50,0,H50-I50)</f>
        <v>0</v>
      </c>
      <c r="K50" s="10">
        <f t="shared" ref="K50" si="172">IF(I50&lt;H50,0,I50-H50)</f>
        <v>0</v>
      </c>
      <c r="L50" s="10">
        <f t="shared" ref="L50" si="173">L48+J50</f>
        <v>588.27870000000109</v>
      </c>
      <c r="M50" s="10"/>
    </row>
    <row r="51" spans="1:13">
      <c r="A51" s="4">
        <v>22</v>
      </c>
      <c r="B51" s="9">
        <v>8178.56</v>
      </c>
      <c r="C51" s="10">
        <v>1.032</v>
      </c>
      <c r="D51" s="10">
        <v>0</v>
      </c>
      <c r="E51" s="10"/>
      <c r="F51" s="10"/>
      <c r="G51" s="10"/>
      <c r="H51" s="10"/>
      <c r="I51" s="10"/>
      <c r="J51" s="10"/>
      <c r="K51" s="10"/>
      <c r="L51" s="11"/>
      <c r="M51" s="10">
        <f t="shared" si="125"/>
        <v>0</v>
      </c>
    </row>
    <row r="52" spans="1:13">
      <c r="A52" s="4"/>
      <c r="B52" s="9"/>
      <c r="C52" s="10"/>
      <c r="D52" s="10"/>
      <c r="E52" s="10">
        <f t="shared" ref="E52" si="174">(C51+C53)/2</f>
        <v>1.0620000000000001</v>
      </c>
      <c r="F52" s="10">
        <f t="shared" ref="F52" si="175">(D51+D53)/2</f>
        <v>0</v>
      </c>
      <c r="G52" s="10">
        <f t="shared" ref="G52" si="176">B53-B51</f>
        <v>59.999999999999091</v>
      </c>
      <c r="H52" s="10">
        <f t="shared" ref="H52" si="177">E52*G52</f>
        <v>63.71999999999904</v>
      </c>
      <c r="I52" s="10">
        <f t="shared" ref="I52" si="178">G52*F52</f>
        <v>0</v>
      </c>
      <c r="J52" s="10">
        <f t="shared" ref="J52" si="179">IF(H52&lt;I52,0,H52-I52)</f>
        <v>63.71999999999904</v>
      </c>
      <c r="K52" s="10">
        <f t="shared" ref="K52" si="180">IF(I52&lt;H52,0,I52-H52)</f>
        <v>0</v>
      </c>
      <c r="L52" s="10">
        <f t="shared" ref="L52" si="181">L50+J52</f>
        <v>651.9987000000001</v>
      </c>
      <c r="M52" s="10"/>
    </row>
    <row r="53" spans="1:13">
      <c r="A53" s="4">
        <v>23</v>
      </c>
      <c r="B53" s="9">
        <v>8238.56</v>
      </c>
      <c r="C53" s="10">
        <v>1.0920000000000001</v>
      </c>
      <c r="D53" s="10">
        <v>0</v>
      </c>
      <c r="E53" s="10"/>
      <c r="F53" s="10"/>
      <c r="G53" s="10"/>
      <c r="H53" s="10"/>
      <c r="I53" s="10"/>
      <c r="J53" s="10"/>
      <c r="K53" s="10"/>
      <c r="L53" s="11"/>
      <c r="M53" s="10">
        <f t="shared" si="125"/>
        <v>0</v>
      </c>
    </row>
    <row r="54" spans="1:13">
      <c r="A54" s="4"/>
      <c r="B54" s="9"/>
      <c r="C54" s="10"/>
      <c r="D54" s="10"/>
      <c r="E54" s="10">
        <f t="shared" ref="E54" si="182">(C53+C55)/2</f>
        <v>1.0740000000000001</v>
      </c>
      <c r="F54" s="10">
        <f t="shared" ref="F54" si="183">(D53+D55)/2</f>
        <v>0</v>
      </c>
      <c r="G54" s="10">
        <f t="shared" ref="G54" si="184">B55-B53</f>
        <v>17.210000000000946</v>
      </c>
      <c r="H54" s="10">
        <f t="shared" ref="H54" si="185">E54*G54</f>
        <v>18.483540000001017</v>
      </c>
      <c r="I54" s="10">
        <f t="shared" ref="I54" si="186">G54*F54</f>
        <v>0</v>
      </c>
      <c r="J54" s="10">
        <f t="shared" ref="J54" si="187">IF(H54&lt;I54,0,H54-I54)</f>
        <v>18.483540000001017</v>
      </c>
      <c r="K54" s="10">
        <f t="shared" ref="K54" si="188">IF(I54&lt;H54,0,I54-H54)</f>
        <v>0</v>
      </c>
      <c r="L54" s="10">
        <f t="shared" ref="L54" si="189">L52+J54</f>
        <v>670.48224000000107</v>
      </c>
      <c r="M54" s="10"/>
    </row>
    <row r="55" spans="1:13">
      <c r="A55" s="4">
        <v>24</v>
      </c>
      <c r="B55" s="9">
        <v>8255.77</v>
      </c>
      <c r="C55" s="10">
        <v>1.056</v>
      </c>
      <c r="D55" s="10">
        <v>0</v>
      </c>
      <c r="E55" s="10"/>
      <c r="F55" s="10"/>
      <c r="G55" s="10"/>
      <c r="H55" s="10"/>
      <c r="I55" s="10"/>
      <c r="J55" s="10"/>
      <c r="K55" s="10"/>
      <c r="L55" s="11"/>
      <c r="M55" s="10">
        <f t="shared" si="125"/>
        <v>0</v>
      </c>
    </row>
    <row r="56" spans="1:13">
      <c r="A56" s="4"/>
      <c r="B56" s="9"/>
      <c r="C56" s="10"/>
      <c r="D56" s="10"/>
      <c r="E56" s="10">
        <f t="shared" ref="E56" si="190">(C55+C57)/2</f>
        <v>1.0740000000000001</v>
      </c>
      <c r="F56" s="10">
        <f t="shared" ref="F56" si="191">(D55+D57)/2</f>
        <v>0</v>
      </c>
      <c r="G56" s="10">
        <f t="shared" ref="G56" si="192">B57-B55</f>
        <v>27.350000000000364</v>
      </c>
      <c r="H56" s="10">
        <f t="shared" ref="H56" si="193">E56*G56</f>
        <v>29.373900000000393</v>
      </c>
      <c r="I56" s="10">
        <f t="shared" ref="I56" si="194">G56*F56</f>
        <v>0</v>
      </c>
      <c r="J56" s="10">
        <f t="shared" ref="J56" si="195">IF(H56&lt;I56,0,H56-I56)</f>
        <v>29.373900000000393</v>
      </c>
      <c r="K56" s="10">
        <f t="shared" ref="K56" si="196">IF(I56&lt;H56,0,I56-H56)</f>
        <v>0</v>
      </c>
      <c r="L56" s="10">
        <f t="shared" ref="L56" si="197">L54+J56</f>
        <v>699.85614000000146</v>
      </c>
      <c r="M56" s="10"/>
    </row>
    <row r="57" spans="1:13">
      <c r="A57" s="4">
        <v>25</v>
      </c>
      <c r="B57" s="9">
        <v>8283.1200000000008</v>
      </c>
      <c r="C57" s="10">
        <v>1.0920000000000001</v>
      </c>
      <c r="D57" s="10">
        <v>0</v>
      </c>
      <c r="E57" s="10"/>
      <c r="F57" s="10"/>
      <c r="G57" s="10"/>
      <c r="H57" s="10"/>
      <c r="I57" s="10"/>
      <c r="J57" s="10"/>
      <c r="K57" s="10"/>
      <c r="L57" s="11"/>
      <c r="M57" s="10">
        <f t="shared" si="125"/>
        <v>0</v>
      </c>
    </row>
    <row r="58" spans="1:13">
      <c r="A58" s="4"/>
      <c r="B58" s="9"/>
      <c r="C58" s="10"/>
      <c r="D58" s="10"/>
      <c r="E58" s="10">
        <f t="shared" ref="E58" si="198">(C57+C59)/2</f>
        <v>1.056</v>
      </c>
      <c r="F58" s="10">
        <f t="shared" ref="F58" si="199">(D57+D59)/2</f>
        <v>0</v>
      </c>
      <c r="G58" s="10">
        <f t="shared" ref="G58" si="200">B59-B57</f>
        <v>17.269999999998618</v>
      </c>
      <c r="H58" s="10">
        <f t="shared" ref="H58" si="201">E58*G58</f>
        <v>18.237119999998541</v>
      </c>
      <c r="I58" s="10">
        <f t="shared" ref="I58" si="202">G58*F58</f>
        <v>0</v>
      </c>
      <c r="J58" s="10">
        <f t="shared" ref="J58" si="203">IF(H58&lt;I58,0,H58-I58)</f>
        <v>18.237119999998541</v>
      </c>
      <c r="K58" s="10">
        <f t="shared" ref="K58" si="204">IF(I58&lt;H58,0,I58-H58)</f>
        <v>0</v>
      </c>
      <c r="L58" s="10">
        <f t="shared" ref="L58" si="205">L56+J58</f>
        <v>718.09325999999999</v>
      </c>
      <c r="M58" s="10"/>
    </row>
    <row r="59" spans="1:13">
      <c r="A59" s="4">
        <v>26</v>
      </c>
      <c r="B59" s="9">
        <v>8300.39</v>
      </c>
      <c r="C59" s="10">
        <v>1.02</v>
      </c>
      <c r="D59" s="10">
        <v>0</v>
      </c>
      <c r="E59" s="10"/>
      <c r="F59" s="10"/>
      <c r="G59" s="10"/>
      <c r="H59" s="10"/>
      <c r="I59" s="10"/>
      <c r="J59" s="10"/>
      <c r="K59" s="10"/>
      <c r="L59" s="11"/>
      <c r="M59" s="10">
        <f t="shared" si="125"/>
        <v>0</v>
      </c>
    </row>
    <row r="60" spans="1:13">
      <c r="A60" s="4"/>
      <c r="B60" s="9"/>
      <c r="C60" s="10"/>
      <c r="D60" s="10"/>
      <c r="E60" s="10">
        <f t="shared" ref="E60" si="206">(C59+C61)/2</f>
        <v>0.85799999999999998</v>
      </c>
      <c r="F60" s="10">
        <f t="shared" ref="F60" si="207">(D59+D61)/2</f>
        <v>0</v>
      </c>
      <c r="G60" s="10">
        <f t="shared" ref="G60" si="208">B61-B59</f>
        <v>18</v>
      </c>
      <c r="H60" s="10">
        <f t="shared" ref="H60" si="209">E60*G60</f>
        <v>15.443999999999999</v>
      </c>
      <c r="I60" s="10">
        <f t="shared" ref="I60" si="210">G60*F60</f>
        <v>0</v>
      </c>
      <c r="J60" s="10">
        <f t="shared" ref="J60" si="211">IF(H60&lt;I60,0,H60-I60)</f>
        <v>15.443999999999999</v>
      </c>
      <c r="K60" s="10">
        <f t="shared" ref="K60" si="212">IF(I60&lt;H60,0,I60-H60)</f>
        <v>0</v>
      </c>
      <c r="L60" s="10">
        <f t="shared" ref="L60" si="213">L58+J60</f>
        <v>733.53725999999995</v>
      </c>
      <c r="M60" s="10"/>
    </row>
    <row r="61" spans="1:13">
      <c r="A61" s="4" t="s">
        <v>14</v>
      </c>
      <c r="B61" s="9">
        <v>8318.39</v>
      </c>
      <c r="C61" s="10">
        <v>0.69599999999999995</v>
      </c>
      <c r="D61" s="10">
        <v>0</v>
      </c>
      <c r="E61" s="10"/>
      <c r="F61" s="10"/>
      <c r="G61" s="10"/>
      <c r="H61" s="10"/>
      <c r="I61" s="10"/>
      <c r="J61" s="10"/>
      <c r="K61" s="10"/>
      <c r="L61" s="11"/>
      <c r="M61" s="10">
        <f t="shared" si="125"/>
        <v>0</v>
      </c>
    </row>
    <row r="62" spans="1:13">
      <c r="A62" s="4"/>
      <c r="B62" s="9"/>
      <c r="C62" s="10"/>
      <c r="D62" s="10"/>
      <c r="E62" s="10">
        <f t="shared" ref="E62" si="214">(C61+C63)/2</f>
        <v>1.278</v>
      </c>
      <c r="F62" s="10">
        <f t="shared" ref="F62" si="215">(D61+D63)/2</f>
        <v>0</v>
      </c>
      <c r="G62" s="10">
        <f t="shared" ref="G62" si="216">B63-B61</f>
        <v>5.3900000000012369</v>
      </c>
      <c r="H62" s="10">
        <f t="shared" ref="H62" si="217">E62*G62</f>
        <v>6.8884200000015809</v>
      </c>
      <c r="I62" s="10">
        <f t="shared" ref="I62" si="218">G62*F62</f>
        <v>0</v>
      </c>
      <c r="J62" s="10">
        <f t="shared" ref="J62" si="219">IF(H62&lt;I62,0,H62-I62)</f>
        <v>6.8884200000015809</v>
      </c>
      <c r="K62" s="10">
        <f t="shared" ref="K62" si="220">IF(I62&lt;H62,0,I62-H62)</f>
        <v>0</v>
      </c>
      <c r="L62" s="10">
        <f t="shared" ref="L62" si="221">L60+J62</f>
        <v>740.42568000000153</v>
      </c>
      <c r="M62" s="10"/>
    </row>
    <row r="63" spans="1:13">
      <c r="A63" s="4">
        <v>27</v>
      </c>
      <c r="B63" s="9">
        <v>8323.7800000000007</v>
      </c>
      <c r="C63" s="10">
        <v>1.8599999999999999</v>
      </c>
      <c r="D63" s="10">
        <v>0</v>
      </c>
      <c r="E63" s="10"/>
      <c r="F63" s="10"/>
      <c r="G63" s="10"/>
      <c r="H63" s="10"/>
      <c r="I63" s="10"/>
      <c r="J63" s="10"/>
      <c r="K63" s="10"/>
      <c r="L63" s="11"/>
      <c r="M63" s="10">
        <f t="shared" si="125"/>
        <v>0</v>
      </c>
    </row>
    <row r="64" spans="1:13">
      <c r="A64" s="4"/>
      <c r="B64" s="9"/>
      <c r="C64" s="10"/>
      <c r="D64" s="10"/>
      <c r="E64" s="10">
        <f t="shared" ref="E64" si="222">(C63+C65)/2</f>
        <v>1.6739999999999999</v>
      </c>
      <c r="F64" s="10">
        <f t="shared" ref="F64" si="223">(D63+D65)/2</f>
        <v>0</v>
      </c>
      <c r="G64" s="10">
        <f t="shared" ref="G64" si="224">B65-B63</f>
        <v>35.369999999998981</v>
      </c>
      <c r="H64" s="10">
        <f t="shared" ref="H64" si="225">E64*G64</f>
        <v>59.209379999998291</v>
      </c>
      <c r="I64" s="10">
        <f t="shared" ref="I64" si="226">G64*F64</f>
        <v>0</v>
      </c>
      <c r="J64" s="10">
        <f t="shared" ref="J64" si="227">IF(H64&lt;I64,0,H64-I64)</f>
        <v>59.209379999998291</v>
      </c>
      <c r="K64" s="10">
        <f t="shared" ref="K64" si="228">IF(I64&lt;H64,0,I64-H64)</f>
        <v>0</v>
      </c>
      <c r="L64" s="10">
        <f t="shared" ref="L64" si="229">L62+J64</f>
        <v>799.63505999999984</v>
      </c>
      <c r="M64" s="10"/>
    </row>
    <row r="65" spans="1:13">
      <c r="A65" s="4">
        <v>28</v>
      </c>
      <c r="B65" s="9">
        <v>8359.15</v>
      </c>
      <c r="C65" s="10">
        <v>1.488</v>
      </c>
      <c r="D65" s="10">
        <v>0</v>
      </c>
      <c r="E65" s="10"/>
      <c r="F65" s="10"/>
      <c r="G65" s="10"/>
      <c r="H65" s="10"/>
      <c r="I65" s="10"/>
      <c r="J65" s="10"/>
      <c r="K65" s="10"/>
      <c r="L65" s="11"/>
      <c r="M65" s="10">
        <f t="shared" si="125"/>
        <v>0</v>
      </c>
    </row>
    <row r="66" spans="1:13">
      <c r="A66" s="4"/>
      <c r="B66" s="9"/>
      <c r="C66" s="10"/>
      <c r="D66" s="10"/>
      <c r="E66" s="10">
        <f t="shared" ref="E66" si="230">(C65+C67)/2</f>
        <v>1.5899999999999999</v>
      </c>
      <c r="F66" s="10">
        <f t="shared" ref="F66" si="231">(D65+D67)/2</f>
        <v>0</v>
      </c>
      <c r="G66" s="10">
        <f t="shared" ref="G66" si="232">B67-B65</f>
        <v>37.040000000000873</v>
      </c>
      <c r="H66" s="10">
        <f t="shared" ref="H66" si="233">E66*G66</f>
        <v>58.893600000001385</v>
      </c>
      <c r="I66" s="10">
        <f t="shared" ref="I66" si="234">G66*F66</f>
        <v>0</v>
      </c>
      <c r="J66" s="10">
        <f t="shared" ref="J66" si="235">IF(H66&lt;I66,0,H66-I66)</f>
        <v>58.893600000001385</v>
      </c>
      <c r="K66" s="10">
        <f t="shared" ref="K66" si="236">IF(I66&lt;H66,0,I66-H66)</f>
        <v>0</v>
      </c>
      <c r="L66" s="10">
        <f t="shared" ref="L66" si="237">L64+J66</f>
        <v>858.5286600000012</v>
      </c>
      <c r="M66" s="10"/>
    </row>
    <row r="67" spans="1:13">
      <c r="A67" s="4">
        <v>29</v>
      </c>
      <c r="B67" s="9">
        <v>8396.19</v>
      </c>
      <c r="C67" s="10">
        <v>1.6919999999999999</v>
      </c>
      <c r="D67" s="10">
        <v>0</v>
      </c>
      <c r="E67" s="10"/>
      <c r="F67" s="10"/>
      <c r="G67" s="10"/>
      <c r="H67" s="10"/>
      <c r="I67" s="10"/>
      <c r="J67" s="10"/>
      <c r="K67" s="10"/>
      <c r="L67" s="11"/>
      <c r="M67" s="10">
        <f t="shared" si="125"/>
        <v>0</v>
      </c>
    </row>
    <row r="68" spans="1:13">
      <c r="A68" s="4"/>
      <c r="B68" s="9"/>
      <c r="C68" s="10"/>
      <c r="D68" s="10"/>
      <c r="E68" s="10">
        <f t="shared" ref="E68" si="238">(C67+C69)/2</f>
        <v>1.458</v>
      </c>
      <c r="F68" s="10">
        <f t="shared" ref="F68" si="239">(D67+D69)/2</f>
        <v>0</v>
      </c>
      <c r="G68" s="10">
        <f t="shared" ref="G68" si="240">B69-B67</f>
        <v>25.809999999999491</v>
      </c>
      <c r="H68" s="10">
        <f t="shared" ref="H68" si="241">E68*G68</f>
        <v>37.630979999999255</v>
      </c>
      <c r="I68" s="10">
        <f t="shared" ref="I68" si="242">G68*F68</f>
        <v>0</v>
      </c>
      <c r="J68" s="10">
        <f t="shared" ref="J68" si="243">IF(H68&lt;I68,0,H68-I68)</f>
        <v>37.630979999999255</v>
      </c>
      <c r="K68" s="10">
        <f t="shared" ref="K68" si="244">IF(I68&lt;H68,0,I68-H68)</f>
        <v>0</v>
      </c>
      <c r="L68" s="14">
        <f t="shared" ref="L68" si="245">L66+J68</f>
        <v>896.15964000000042</v>
      </c>
      <c r="M68" s="10"/>
    </row>
    <row r="69" spans="1:13">
      <c r="A69" s="4">
        <v>30</v>
      </c>
      <c r="B69" s="9">
        <v>8422</v>
      </c>
      <c r="C69" s="10">
        <v>1.224</v>
      </c>
      <c r="D69" s="10">
        <v>0</v>
      </c>
      <c r="E69" s="10"/>
      <c r="F69" s="10"/>
      <c r="G69" s="10"/>
      <c r="H69" s="10"/>
      <c r="I69" s="10"/>
      <c r="J69" s="10"/>
      <c r="K69" s="10"/>
      <c r="L69" s="11"/>
      <c r="M69" s="10">
        <f t="shared" si="125"/>
        <v>0</v>
      </c>
    </row>
    <row r="70" spans="1:13">
      <c r="A70" s="4"/>
    </row>
    <row r="71" spans="1:13">
      <c r="A71" s="4"/>
    </row>
    <row r="76" spans="1:13">
      <c r="C76" s="2" t="s">
        <v>15</v>
      </c>
      <c r="D76" s="2" t="s">
        <v>16</v>
      </c>
      <c r="E76" s="2" t="s">
        <v>17</v>
      </c>
      <c r="F76" s="2" t="s">
        <v>18</v>
      </c>
      <c r="G76" s="15" t="s">
        <v>15</v>
      </c>
      <c r="H76" s="15" t="s">
        <v>16</v>
      </c>
      <c r="I76" s="15" t="s">
        <v>17</v>
      </c>
      <c r="J76" s="15" t="s">
        <v>18</v>
      </c>
    </row>
    <row r="77" spans="1:13">
      <c r="A77" s="4">
        <v>1</v>
      </c>
      <c r="B77" s="9">
        <v>7774.48</v>
      </c>
      <c r="C77" s="2">
        <v>6.7</v>
      </c>
      <c r="D77" s="2">
        <v>1.2</v>
      </c>
      <c r="E77" s="2">
        <v>1.45</v>
      </c>
      <c r="F77" s="2">
        <v>6.7</v>
      </c>
      <c r="G77" s="15">
        <f>C77*1.2</f>
        <v>8.0399999999999991</v>
      </c>
      <c r="H77" s="15">
        <f t="shared" ref="H77:J77" si="246">D77*1.2</f>
        <v>1.44</v>
      </c>
      <c r="I77" s="15">
        <f t="shared" si="246"/>
        <v>1.74</v>
      </c>
      <c r="J77" s="15">
        <f t="shared" si="246"/>
        <v>8.0399999999999991</v>
      </c>
    </row>
    <row r="78" spans="1:13">
      <c r="A78" s="4"/>
      <c r="B78" s="9"/>
      <c r="G78" s="15"/>
      <c r="H78" s="15"/>
      <c r="I78" s="15"/>
      <c r="J78" s="15"/>
    </row>
    <row r="79" spans="1:13">
      <c r="A79" s="4">
        <v>2</v>
      </c>
      <c r="B79" s="9">
        <v>7799.73</v>
      </c>
      <c r="C79" s="2">
        <v>6.5</v>
      </c>
      <c r="D79" s="2">
        <v>4.4000000000000004</v>
      </c>
      <c r="E79" s="2">
        <v>1.02</v>
      </c>
      <c r="F79" s="2">
        <v>8.1999999999999993</v>
      </c>
      <c r="G79" s="15">
        <f t="shared" ref="G79" si="247">C79*1.2</f>
        <v>7.8</v>
      </c>
      <c r="H79" s="15">
        <f t="shared" ref="H79" si="248">D79*1.2</f>
        <v>5.28</v>
      </c>
      <c r="I79" s="15">
        <f t="shared" ref="I79" si="249">E79*1.2</f>
        <v>1.224</v>
      </c>
      <c r="J79" s="15">
        <f t="shared" ref="J79" si="250">F79*1.2</f>
        <v>9.8399999999999981</v>
      </c>
    </row>
    <row r="80" spans="1:13">
      <c r="A80" s="4"/>
      <c r="B80" s="9"/>
      <c r="G80" s="15"/>
      <c r="H80" s="15"/>
      <c r="I80" s="15"/>
      <c r="J80" s="15"/>
    </row>
    <row r="81" spans="1:10">
      <c r="A81" s="4">
        <v>3</v>
      </c>
      <c r="B81" s="9">
        <v>7809.78</v>
      </c>
      <c r="C81" s="2">
        <v>6.1</v>
      </c>
      <c r="D81" s="2">
        <v>2.8</v>
      </c>
      <c r="E81" s="2">
        <v>1.22</v>
      </c>
      <c r="F81" s="2">
        <v>6.3</v>
      </c>
      <c r="G81" s="15">
        <f t="shared" ref="G81" si="251">C81*1.2</f>
        <v>7.3199999999999994</v>
      </c>
      <c r="H81" s="15">
        <f t="shared" ref="H81" si="252">D81*1.2</f>
        <v>3.36</v>
      </c>
      <c r="I81" s="15">
        <f t="shared" ref="I81" si="253">E81*1.2</f>
        <v>1.464</v>
      </c>
      <c r="J81" s="15">
        <f t="shared" ref="J81" si="254">F81*1.2</f>
        <v>7.56</v>
      </c>
    </row>
    <row r="82" spans="1:10">
      <c r="A82" s="4"/>
      <c r="B82" s="9"/>
      <c r="G82" s="15"/>
      <c r="H82" s="15"/>
      <c r="I82" s="15"/>
      <c r="J82" s="15"/>
    </row>
    <row r="83" spans="1:10">
      <c r="A83" s="4">
        <v>4</v>
      </c>
      <c r="B83" s="9">
        <v>7829.66</v>
      </c>
      <c r="C83" s="2">
        <v>6</v>
      </c>
      <c r="D83" s="2">
        <v>3.2</v>
      </c>
      <c r="E83" s="2">
        <v>1.21</v>
      </c>
      <c r="F83" s="2">
        <v>5.6</v>
      </c>
      <c r="G83" s="15">
        <f t="shared" ref="G83" si="255">C83*1.2</f>
        <v>7.1999999999999993</v>
      </c>
      <c r="H83" s="15">
        <f t="shared" ref="H83" si="256">D83*1.2</f>
        <v>3.84</v>
      </c>
      <c r="I83" s="15">
        <f t="shared" ref="I83" si="257">E83*1.2</f>
        <v>1.452</v>
      </c>
      <c r="J83" s="15">
        <f t="shared" ref="J83" si="258">F83*1.2</f>
        <v>6.72</v>
      </c>
    </row>
    <row r="84" spans="1:10">
      <c r="A84" s="4"/>
      <c r="B84" s="9"/>
      <c r="G84" s="15"/>
      <c r="H84" s="15"/>
      <c r="I84" s="15"/>
      <c r="J84" s="15"/>
    </row>
    <row r="85" spans="1:10">
      <c r="A85" s="4">
        <v>5</v>
      </c>
      <c r="B85" s="9">
        <v>7866.95</v>
      </c>
      <c r="C85" s="2">
        <v>9.4</v>
      </c>
      <c r="D85" s="2">
        <v>1.9</v>
      </c>
      <c r="E85" s="2">
        <v>3.06</v>
      </c>
      <c r="F85" s="2">
        <v>4.4000000000000004</v>
      </c>
      <c r="G85" s="15">
        <f t="shared" ref="G85" si="259">C85*1.2</f>
        <v>11.28</v>
      </c>
      <c r="H85" s="15">
        <f t="shared" ref="H85" si="260">D85*1.2</f>
        <v>2.2799999999999998</v>
      </c>
      <c r="I85" s="15">
        <f t="shared" ref="I85" si="261">E85*1.2</f>
        <v>3.6719999999999997</v>
      </c>
      <c r="J85" s="15">
        <f t="shared" ref="J85" si="262">F85*1.2</f>
        <v>5.28</v>
      </c>
    </row>
    <row r="86" spans="1:10">
      <c r="A86" s="4"/>
      <c r="B86" s="9"/>
      <c r="G86" s="15"/>
      <c r="H86" s="15"/>
      <c r="I86" s="15"/>
      <c r="J86" s="15"/>
    </row>
    <row r="87" spans="1:10">
      <c r="A87" s="4">
        <v>6</v>
      </c>
      <c r="B87" s="9">
        <v>7881.53</v>
      </c>
      <c r="C87" s="2">
        <v>9.1999999999999993</v>
      </c>
      <c r="D87" s="2">
        <v>3.3</v>
      </c>
      <c r="E87" s="2">
        <v>2.71</v>
      </c>
      <c r="F87" s="2">
        <v>4.2</v>
      </c>
      <c r="G87" s="15">
        <f t="shared" ref="G87" si="263">C87*1.2</f>
        <v>11.04</v>
      </c>
      <c r="H87" s="15">
        <f t="shared" ref="H87" si="264">D87*1.2</f>
        <v>3.9599999999999995</v>
      </c>
      <c r="I87" s="15">
        <f t="shared" ref="I87" si="265">E87*1.2</f>
        <v>3.2519999999999998</v>
      </c>
      <c r="J87" s="15">
        <f t="shared" ref="J87" si="266">F87*1.2</f>
        <v>5.04</v>
      </c>
    </row>
    <row r="88" spans="1:10">
      <c r="A88" s="4"/>
      <c r="B88" s="9"/>
      <c r="G88" s="15"/>
      <c r="H88" s="15"/>
      <c r="I88" s="15"/>
      <c r="J88" s="15"/>
    </row>
    <row r="89" spans="1:10">
      <c r="A89" s="4">
        <v>7</v>
      </c>
      <c r="B89" s="9">
        <v>7894.45</v>
      </c>
      <c r="C89" s="2">
        <v>9.1999999999999993</v>
      </c>
      <c r="D89" s="2">
        <v>3.3</v>
      </c>
      <c r="E89" s="2">
        <v>2.35</v>
      </c>
      <c r="F89" s="2">
        <v>4.3</v>
      </c>
      <c r="G89" s="15">
        <f t="shared" ref="G89" si="267">C89*1.2</f>
        <v>11.04</v>
      </c>
      <c r="H89" s="15">
        <f t="shared" ref="H89" si="268">D89*1.2</f>
        <v>3.9599999999999995</v>
      </c>
      <c r="I89" s="15">
        <f t="shared" ref="I89" si="269">E89*1.2</f>
        <v>2.82</v>
      </c>
      <c r="J89" s="15">
        <f t="shared" ref="J89" si="270">F89*1.2</f>
        <v>5.1599999999999993</v>
      </c>
    </row>
    <row r="90" spans="1:10">
      <c r="A90" s="4"/>
      <c r="B90" s="9"/>
      <c r="G90" s="15"/>
      <c r="H90" s="15"/>
      <c r="I90" s="15"/>
      <c r="J90" s="15"/>
    </row>
    <row r="91" spans="1:10">
      <c r="A91" s="4">
        <v>8</v>
      </c>
      <c r="B91" s="9">
        <v>7907.25</v>
      </c>
      <c r="C91" s="2">
        <v>7.3</v>
      </c>
      <c r="D91" s="2">
        <v>1.3</v>
      </c>
      <c r="E91" s="2">
        <v>0.55000000000000004</v>
      </c>
      <c r="F91" s="2">
        <v>4.8</v>
      </c>
      <c r="G91" s="15">
        <f t="shared" ref="G91" si="271">C91*1.2</f>
        <v>8.76</v>
      </c>
      <c r="H91" s="15">
        <f t="shared" ref="H91" si="272">D91*1.2</f>
        <v>1.56</v>
      </c>
      <c r="I91" s="15">
        <f t="shared" ref="I91" si="273">E91*1.2</f>
        <v>0.66</v>
      </c>
      <c r="J91" s="15">
        <f t="shared" ref="J91" si="274">F91*1.2</f>
        <v>5.76</v>
      </c>
    </row>
    <row r="92" spans="1:10">
      <c r="A92" s="4"/>
      <c r="B92" s="9"/>
      <c r="G92" s="15"/>
      <c r="H92" s="15"/>
      <c r="I92" s="15"/>
      <c r="J92" s="15"/>
    </row>
    <row r="93" spans="1:10">
      <c r="A93" s="4">
        <v>9</v>
      </c>
      <c r="B93" s="9">
        <v>7919.52</v>
      </c>
      <c r="C93" s="2">
        <v>7</v>
      </c>
      <c r="D93" s="2">
        <v>4.5</v>
      </c>
      <c r="E93" s="2">
        <v>1.19</v>
      </c>
      <c r="F93" s="2">
        <v>5.2</v>
      </c>
      <c r="G93" s="15">
        <f t="shared" ref="G93" si="275">C93*1.2</f>
        <v>8.4</v>
      </c>
      <c r="H93" s="15">
        <f t="shared" ref="H93" si="276">D93*1.2</f>
        <v>5.3999999999999995</v>
      </c>
      <c r="I93" s="15">
        <f t="shared" ref="I93" si="277">E93*1.2</f>
        <v>1.4279999999999999</v>
      </c>
      <c r="J93" s="15">
        <f t="shared" ref="J93" si="278">F93*1.2</f>
        <v>6.24</v>
      </c>
    </row>
    <row r="94" spans="1:10">
      <c r="A94" s="4"/>
      <c r="B94" s="9"/>
      <c r="G94" s="15"/>
      <c r="H94" s="15"/>
      <c r="I94" s="15"/>
      <c r="J94" s="15"/>
    </row>
    <row r="95" spans="1:10">
      <c r="A95" s="4">
        <v>10</v>
      </c>
      <c r="B95" s="9">
        <v>7932.83</v>
      </c>
      <c r="C95" s="2">
        <v>7.5</v>
      </c>
      <c r="D95" s="2">
        <v>2.6</v>
      </c>
      <c r="E95" s="2">
        <v>0.43</v>
      </c>
      <c r="F95" s="2">
        <v>14.8</v>
      </c>
      <c r="G95" s="15">
        <f t="shared" ref="G95" si="279">C95*1.2</f>
        <v>9</v>
      </c>
      <c r="H95" s="15">
        <f t="shared" ref="H95" si="280">D95*1.2</f>
        <v>3.12</v>
      </c>
      <c r="I95" s="15">
        <f t="shared" ref="I95" si="281">E95*1.2</f>
        <v>0.51600000000000001</v>
      </c>
      <c r="J95" s="15">
        <f t="shared" ref="J95" si="282">F95*1.2</f>
        <v>17.760000000000002</v>
      </c>
    </row>
    <row r="96" spans="1:10">
      <c r="A96" s="4"/>
      <c r="B96" s="9"/>
      <c r="G96" s="15"/>
      <c r="H96" s="15"/>
      <c r="I96" s="15"/>
      <c r="J96" s="15"/>
    </row>
    <row r="97" spans="1:10">
      <c r="A97" s="4">
        <v>11</v>
      </c>
      <c r="B97" s="9">
        <v>7957.84</v>
      </c>
      <c r="C97" s="2">
        <v>9.1</v>
      </c>
      <c r="D97" s="2">
        <v>3</v>
      </c>
      <c r="E97" s="2">
        <v>0.2</v>
      </c>
      <c r="F97" s="2">
        <v>15.1</v>
      </c>
      <c r="G97" s="15">
        <f t="shared" ref="G97" si="283">C97*1.2</f>
        <v>10.92</v>
      </c>
      <c r="H97" s="15">
        <f t="shared" ref="H97" si="284">D97*1.2</f>
        <v>3.5999999999999996</v>
      </c>
      <c r="I97" s="15">
        <f t="shared" ref="I97" si="285">E97*1.2</f>
        <v>0.24</v>
      </c>
      <c r="J97" s="15">
        <f t="shared" ref="J97" si="286">F97*1.2</f>
        <v>18.119999999999997</v>
      </c>
    </row>
    <row r="98" spans="1:10">
      <c r="A98" s="4"/>
      <c r="B98" s="9"/>
      <c r="G98" s="15"/>
      <c r="H98" s="15"/>
      <c r="I98" s="15"/>
      <c r="J98" s="15"/>
    </row>
    <row r="99" spans="1:10">
      <c r="A99" s="4">
        <v>12</v>
      </c>
      <c r="B99" s="9">
        <v>7982.91</v>
      </c>
      <c r="C99" s="2">
        <v>5.3</v>
      </c>
      <c r="D99" s="2">
        <v>1.3</v>
      </c>
      <c r="E99" s="2">
        <v>0.75</v>
      </c>
      <c r="F99" s="2">
        <v>11.3</v>
      </c>
      <c r="G99" s="15">
        <f t="shared" ref="G99" si="287">C99*1.2</f>
        <v>6.3599999999999994</v>
      </c>
      <c r="H99" s="15">
        <f t="shared" ref="H99" si="288">D99*1.2</f>
        <v>1.56</v>
      </c>
      <c r="I99" s="15">
        <f t="shared" ref="I99" si="289">E99*1.2</f>
        <v>0.89999999999999991</v>
      </c>
      <c r="J99" s="15">
        <f t="shared" ref="J99" si="290">F99*1.2</f>
        <v>13.56</v>
      </c>
    </row>
    <row r="100" spans="1:10">
      <c r="A100" s="4"/>
      <c r="B100" s="9"/>
      <c r="G100" s="15"/>
      <c r="H100" s="15"/>
      <c r="I100" s="15"/>
      <c r="J100" s="15"/>
    </row>
    <row r="101" spans="1:10">
      <c r="A101" s="4">
        <v>13</v>
      </c>
      <c r="B101" s="9">
        <v>8008.97</v>
      </c>
      <c r="C101" s="2">
        <v>4.0999999999999996</v>
      </c>
      <c r="D101" s="2">
        <v>2.2000000000000002</v>
      </c>
      <c r="E101" s="2">
        <v>0.83</v>
      </c>
      <c r="F101" s="2">
        <v>11.5</v>
      </c>
      <c r="G101" s="15">
        <f t="shared" ref="G101" si="291">C101*1.2</f>
        <v>4.919999999999999</v>
      </c>
      <c r="H101" s="15">
        <f t="shared" ref="H101" si="292">D101*1.2</f>
        <v>2.64</v>
      </c>
      <c r="I101" s="15">
        <f t="shared" ref="I101" si="293">E101*1.2</f>
        <v>0.99599999999999989</v>
      </c>
      <c r="J101" s="15">
        <f t="shared" ref="J101" si="294">F101*1.2</f>
        <v>13.799999999999999</v>
      </c>
    </row>
    <row r="102" spans="1:10">
      <c r="A102" s="4"/>
      <c r="B102" s="9"/>
      <c r="G102" s="15"/>
      <c r="H102" s="15"/>
      <c r="I102" s="15"/>
      <c r="J102" s="15"/>
    </row>
    <row r="103" spans="1:10">
      <c r="A103" s="4" t="s">
        <v>12</v>
      </c>
      <c r="B103" s="9">
        <v>8013.36</v>
      </c>
      <c r="C103" s="2">
        <v>38.5</v>
      </c>
      <c r="D103" s="2">
        <v>9.1999999999999993</v>
      </c>
      <c r="E103" s="2">
        <v>0.64</v>
      </c>
      <c r="F103" s="2">
        <v>0.3</v>
      </c>
      <c r="G103" s="15">
        <f t="shared" ref="G103" si="295">C103*1.2</f>
        <v>46.199999999999996</v>
      </c>
      <c r="H103" s="15">
        <f t="shared" ref="H103" si="296">D103*1.2</f>
        <v>11.04</v>
      </c>
      <c r="I103" s="15">
        <f t="shared" ref="I103" si="297">E103*1.2</f>
        <v>0.76800000000000002</v>
      </c>
      <c r="J103" s="15">
        <f t="shared" ref="J103" si="298">F103*1.2</f>
        <v>0.36</v>
      </c>
    </row>
    <row r="104" spans="1:10">
      <c r="A104" s="4"/>
      <c r="B104" s="9"/>
      <c r="G104" s="15"/>
      <c r="H104" s="15"/>
      <c r="I104" s="15"/>
      <c r="J104" s="15"/>
    </row>
    <row r="105" spans="1:10">
      <c r="A105" s="4">
        <v>14</v>
      </c>
      <c r="B105" s="9">
        <v>8022.31</v>
      </c>
      <c r="C105" s="2">
        <v>5.6</v>
      </c>
      <c r="D105" s="2">
        <v>5.4</v>
      </c>
      <c r="E105" s="2">
        <v>1.29</v>
      </c>
      <c r="F105" s="2">
        <v>11.7</v>
      </c>
      <c r="G105" s="15">
        <f t="shared" ref="G105" si="299">C105*1.2</f>
        <v>6.72</v>
      </c>
      <c r="H105" s="15">
        <f t="shared" ref="H105" si="300">D105*1.2</f>
        <v>6.48</v>
      </c>
      <c r="I105" s="15">
        <f t="shared" ref="I105" si="301">E105*1.2</f>
        <v>1.548</v>
      </c>
      <c r="J105" s="15">
        <f t="shared" ref="J105" si="302">F105*1.2</f>
        <v>14.04</v>
      </c>
    </row>
    <row r="106" spans="1:10">
      <c r="A106" s="4"/>
      <c r="B106" s="9"/>
      <c r="G106" s="15"/>
      <c r="H106" s="15"/>
      <c r="I106" s="15"/>
      <c r="J106" s="15"/>
    </row>
    <row r="107" spans="1:10">
      <c r="A107" s="4">
        <v>15</v>
      </c>
      <c r="B107" s="9">
        <v>8035.9</v>
      </c>
      <c r="C107" s="2">
        <v>6</v>
      </c>
      <c r="D107" s="2">
        <v>6.4</v>
      </c>
      <c r="E107" s="2">
        <v>1.4</v>
      </c>
      <c r="F107" s="2">
        <v>14.8</v>
      </c>
      <c r="G107" s="15">
        <f t="shared" ref="G107" si="303">C107*1.2</f>
        <v>7.1999999999999993</v>
      </c>
      <c r="H107" s="15">
        <f t="shared" ref="H107" si="304">D107*1.2</f>
        <v>7.68</v>
      </c>
      <c r="I107" s="15">
        <f t="shared" ref="I107" si="305">E107*1.2</f>
        <v>1.68</v>
      </c>
      <c r="J107" s="15">
        <f t="shared" ref="J107" si="306">F107*1.2</f>
        <v>17.760000000000002</v>
      </c>
    </row>
    <row r="108" spans="1:10">
      <c r="A108" s="4"/>
      <c r="B108" s="9"/>
      <c r="G108" s="15"/>
      <c r="H108" s="15"/>
      <c r="I108" s="15"/>
      <c r="J108" s="15"/>
    </row>
    <row r="109" spans="1:10">
      <c r="A109" s="4" t="s">
        <v>13</v>
      </c>
      <c r="B109" s="9">
        <v>8044.21</v>
      </c>
      <c r="C109" s="2">
        <v>4.5</v>
      </c>
      <c r="D109" s="2">
        <v>3.7</v>
      </c>
      <c r="E109" s="2">
        <v>1.25</v>
      </c>
      <c r="F109" s="2">
        <v>18.5</v>
      </c>
      <c r="G109" s="15">
        <f t="shared" ref="G109" si="307">C109*1.2</f>
        <v>5.3999999999999995</v>
      </c>
      <c r="H109" s="15">
        <f t="shared" ref="H109" si="308">D109*1.2</f>
        <v>4.4400000000000004</v>
      </c>
      <c r="I109" s="15">
        <f t="shared" ref="I109" si="309">E109*1.2</f>
        <v>1.5</v>
      </c>
      <c r="J109" s="15">
        <f t="shared" ref="J109" si="310">F109*1.2</f>
        <v>22.2</v>
      </c>
    </row>
    <row r="110" spans="1:10">
      <c r="A110" s="4"/>
      <c r="B110" s="9"/>
      <c r="G110" s="15"/>
      <c r="H110" s="15"/>
      <c r="I110" s="15"/>
      <c r="J110" s="15"/>
    </row>
    <row r="111" spans="1:10">
      <c r="A111" s="4">
        <v>16</v>
      </c>
      <c r="B111" s="9">
        <v>8049.54</v>
      </c>
      <c r="C111" s="2">
        <v>10.8</v>
      </c>
      <c r="D111" s="2">
        <v>8.1999999999999993</v>
      </c>
      <c r="E111" s="2">
        <v>1.26</v>
      </c>
      <c r="F111" s="2">
        <v>15</v>
      </c>
      <c r="G111" s="15">
        <f t="shared" ref="G111" si="311">C111*1.2</f>
        <v>12.96</v>
      </c>
      <c r="H111" s="15">
        <f t="shared" ref="H111" si="312">D111*1.2</f>
        <v>9.8399999999999981</v>
      </c>
      <c r="I111" s="15">
        <f t="shared" ref="I111" si="313">E111*1.2</f>
        <v>1.512</v>
      </c>
      <c r="J111" s="15">
        <f t="shared" ref="J111" si="314">F111*1.2</f>
        <v>18</v>
      </c>
    </row>
    <row r="112" spans="1:10">
      <c r="A112" s="4"/>
      <c r="B112" s="9"/>
      <c r="G112" s="15"/>
      <c r="H112" s="15"/>
      <c r="I112" s="15"/>
      <c r="J112" s="15"/>
    </row>
    <row r="113" spans="1:10">
      <c r="A113" s="4">
        <v>17</v>
      </c>
      <c r="B113" s="9">
        <v>8064.34</v>
      </c>
      <c r="C113" s="2">
        <v>4.2</v>
      </c>
      <c r="D113" s="2">
        <v>2.4</v>
      </c>
      <c r="E113" s="2">
        <v>1</v>
      </c>
      <c r="F113" s="2">
        <v>20.5</v>
      </c>
      <c r="G113" s="15">
        <f t="shared" ref="G113" si="315">C113*1.2</f>
        <v>5.04</v>
      </c>
      <c r="H113" s="15">
        <f t="shared" ref="H113" si="316">D113*1.2</f>
        <v>2.88</v>
      </c>
      <c r="I113" s="15">
        <f t="shared" ref="I113" si="317">E113*1.2</f>
        <v>1.2</v>
      </c>
      <c r="J113" s="15">
        <f t="shared" ref="J113" si="318">F113*1.2</f>
        <v>24.599999999999998</v>
      </c>
    </row>
    <row r="114" spans="1:10">
      <c r="A114" s="4"/>
      <c r="B114" s="9"/>
      <c r="G114" s="15"/>
      <c r="H114" s="15"/>
      <c r="I114" s="15"/>
      <c r="J114" s="15"/>
    </row>
    <row r="115" spans="1:10">
      <c r="A115" s="4">
        <v>18</v>
      </c>
      <c r="B115" s="9">
        <v>8090.54</v>
      </c>
      <c r="C115" s="2">
        <v>8.9</v>
      </c>
      <c r="D115" s="2">
        <v>3.7</v>
      </c>
      <c r="E115" s="2">
        <v>1.1299999999999999</v>
      </c>
      <c r="F115" s="2">
        <v>22.1</v>
      </c>
      <c r="G115" s="15">
        <f t="shared" ref="G115" si="319">C115*1.2</f>
        <v>10.68</v>
      </c>
      <c r="H115" s="15">
        <f t="shared" ref="H115" si="320">D115*1.2</f>
        <v>4.4400000000000004</v>
      </c>
      <c r="I115" s="15">
        <f t="shared" ref="I115" si="321">E115*1.2</f>
        <v>1.3559999999999999</v>
      </c>
      <c r="J115" s="15">
        <f t="shared" ref="J115" si="322">F115*1.2</f>
        <v>26.52</v>
      </c>
    </row>
    <row r="116" spans="1:10">
      <c r="A116" s="4"/>
      <c r="B116" s="9"/>
      <c r="G116" s="15"/>
      <c r="H116" s="15"/>
      <c r="I116" s="15"/>
      <c r="J116" s="15"/>
    </row>
    <row r="117" spans="1:10">
      <c r="A117" s="4">
        <v>19</v>
      </c>
      <c r="B117" s="9">
        <v>8127.54</v>
      </c>
      <c r="C117" s="2">
        <v>10.1</v>
      </c>
      <c r="D117" s="2">
        <v>1.9</v>
      </c>
      <c r="E117" s="2">
        <v>1.29</v>
      </c>
      <c r="F117" s="2">
        <v>20.5</v>
      </c>
      <c r="G117" s="15">
        <f t="shared" ref="G117" si="323">C117*1.2</f>
        <v>12.12</v>
      </c>
      <c r="H117" s="15">
        <f t="shared" ref="H117" si="324">D117*1.2</f>
        <v>2.2799999999999998</v>
      </c>
      <c r="I117" s="15">
        <f t="shared" ref="I117" si="325">E117*1.2</f>
        <v>1.548</v>
      </c>
      <c r="J117" s="15">
        <f t="shared" ref="J117" si="326">F117*1.2</f>
        <v>24.599999999999998</v>
      </c>
    </row>
    <row r="118" spans="1:10">
      <c r="A118" s="4"/>
      <c r="B118" s="9"/>
      <c r="G118" s="15"/>
      <c r="H118" s="15"/>
      <c r="I118" s="15"/>
      <c r="J118" s="15"/>
    </row>
    <row r="119" spans="1:10">
      <c r="A119" s="4">
        <v>20</v>
      </c>
      <c r="B119" s="9">
        <v>8152.38</v>
      </c>
      <c r="C119" s="2">
        <v>10.7</v>
      </c>
      <c r="D119" s="2">
        <v>1.4</v>
      </c>
      <c r="E119" s="2">
        <v>0.95</v>
      </c>
      <c r="F119" s="2">
        <v>15.8</v>
      </c>
      <c r="G119" s="15">
        <f t="shared" ref="G119" si="327">C119*1.2</f>
        <v>12.839999999999998</v>
      </c>
      <c r="H119" s="15">
        <f t="shared" ref="H119" si="328">D119*1.2</f>
        <v>1.68</v>
      </c>
      <c r="I119" s="15">
        <f t="shared" ref="I119" si="329">E119*1.2</f>
        <v>1.1399999999999999</v>
      </c>
      <c r="J119" s="15">
        <f t="shared" ref="J119" si="330">F119*1.2</f>
        <v>18.96</v>
      </c>
    </row>
    <row r="120" spans="1:10">
      <c r="A120" s="4"/>
      <c r="B120" s="9"/>
      <c r="G120" s="15"/>
      <c r="H120" s="15"/>
      <c r="I120" s="15"/>
      <c r="J120" s="15"/>
    </row>
    <row r="121" spans="1:10">
      <c r="A121" s="4">
        <v>21</v>
      </c>
      <c r="B121" s="9">
        <v>8178.56</v>
      </c>
      <c r="C121" s="2">
        <v>6.8</v>
      </c>
      <c r="D121" s="2">
        <v>1.9</v>
      </c>
      <c r="E121" s="2">
        <v>0.87</v>
      </c>
      <c r="F121" s="2">
        <v>13.3</v>
      </c>
      <c r="G121" s="15">
        <f t="shared" ref="G121" si="331">C121*1.2</f>
        <v>8.16</v>
      </c>
      <c r="H121" s="15">
        <f t="shared" ref="H121" si="332">D121*1.2</f>
        <v>2.2799999999999998</v>
      </c>
      <c r="I121" s="15">
        <f t="shared" ref="I121" si="333">E121*1.2</f>
        <v>1.044</v>
      </c>
      <c r="J121" s="15">
        <f t="shared" ref="J121" si="334">F121*1.2</f>
        <v>15.96</v>
      </c>
    </row>
    <row r="122" spans="1:10">
      <c r="A122" s="4"/>
      <c r="B122" s="9"/>
      <c r="G122" s="15"/>
      <c r="H122" s="15"/>
      <c r="I122" s="15"/>
      <c r="J122" s="15"/>
    </row>
    <row r="123" spans="1:10">
      <c r="A123" s="4">
        <v>22</v>
      </c>
      <c r="B123" s="9">
        <v>8178.56</v>
      </c>
      <c r="C123" s="2">
        <v>8.1</v>
      </c>
      <c r="D123" s="2">
        <v>6.8</v>
      </c>
      <c r="E123" s="2">
        <v>0.86</v>
      </c>
      <c r="F123" s="2">
        <v>11.2</v>
      </c>
      <c r="G123" s="15">
        <f t="shared" ref="G123" si="335">C123*1.2</f>
        <v>9.7199999999999989</v>
      </c>
      <c r="H123" s="15">
        <f t="shared" ref="H123" si="336">D123*1.2</f>
        <v>8.16</v>
      </c>
      <c r="I123" s="15">
        <f t="shared" ref="I123" si="337">E123*1.2</f>
        <v>1.032</v>
      </c>
      <c r="J123" s="15">
        <f t="shared" ref="J123" si="338">F123*1.2</f>
        <v>13.44</v>
      </c>
    </row>
    <row r="124" spans="1:10">
      <c r="A124" s="4"/>
      <c r="B124" s="9"/>
      <c r="G124" s="15"/>
      <c r="H124" s="15"/>
      <c r="I124" s="15"/>
      <c r="J124" s="15"/>
    </row>
    <row r="125" spans="1:10">
      <c r="A125" s="4">
        <v>23</v>
      </c>
      <c r="B125" s="9">
        <v>8238.56</v>
      </c>
      <c r="C125" s="2">
        <v>4.0999999999999996</v>
      </c>
      <c r="D125" s="2">
        <v>6.4</v>
      </c>
      <c r="E125" s="2">
        <v>0.91</v>
      </c>
      <c r="F125" s="2">
        <v>13.6</v>
      </c>
      <c r="G125" s="15">
        <f t="shared" ref="G125" si="339">C125*1.2</f>
        <v>4.919999999999999</v>
      </c>
      <c r="H125" s="15">
        <f t="shared" ref="H125" si="340">D125*1.2</f>
        <v>7.68</v>
      </c>
      <c r="I125" s="15">
        <f t="shared" ref="I125" si="341">E125*1.2</f>
        <v>1.0920000000000001</v>
      </c>
      <c r="J125" s="15">
        <f t="shared" ref="J125" si="342">F125*1.2</f>
        <v>16.32</v>
      </c>
    </row>
    <row r="126" spans="1:10">
      <c r="A126" s="4"/>
      <c r="B126" s="9"/>
      <c r="G126" s="15"/>
      <c r="H126" s="15"/>
      <c r="I126" s="15"/>
      <c r="J126" s="15"/>
    </row>
    <row r="127" spans="1:10">
      <c r="A127" s="4">
        <v>24</v>
      </c>
      <c r="B127" s="9">
        <v>8255.77</v>
      </c>
      <c r="C127" s="2">
        <v>4.2</v>
      </c>
      <c r="D127" s="2">
        <v>8.4</v>
      </c>
      <c r="E127" s="2">
        <v>0.88</v>
      </c>
      <c r="F127" s="2">
        <v>15.1</v>
      </c>
      <c r="G127" s="15">
        <f t="shared" ref="G127" si="343">C127*1.2</f>
        <v>5.04</v>
      </c>
      <c r="H127" s="15">
        <f t="shared" ref="H127" si="344">D127*1.2</f>
        <v>10.08</v>
      </c>
      <c r="I127" s="15">
        <f t="shared" ref="I127" si="345">E127*1.2</f>
        <v>1.056</v>
      </c>
      <c r="J127" s="15">
        <f t="shared" ref="J127" si="346">F127*1.2</f>
        <v>18.119999999999997</v>
      </c>
    </row>
    <row r="128" spans="1:10">
      <c r="A128" s="4"/>
      <c r="B128" s="9"/>
      <c r="G128" s="15"/>
      <c r="H128" s="15"/>
      <c r="I128" s="15"/>
      <c r="J128" s="15"/>
    </row>
    <row r="129" spans="1:10">
      <c r="A129" s="4">
        <v>25</v>
      </c>
      <c r="B129" s="9">
        <v>8283.1200000000008</v>
      </c>
      <c r="C129" s="2">
        <v>5.9</v>
      </c>
      <c r="D129" s="2">
        <v>4.5</v>
      </c>
      <c r="E129" s="2">
        <v>0.91</v>
      </c>
      <c r="F129" s="2">
        <v>20.5</v>
      </c>
      <c r="G129" s="15">
        <f t="shared" ref="G129" si="347">C129*1.2</f>
        <v>7.08</v>
      </c>
      <c r="H129" s="15">
        <f t="shared" ref="H129" si="348">D129*1.2</f>
        <v>5.3999999999999995</v>
      </c>
      <c r="I129" s="15">
        <f t="shared" ref="I129" si="349">E129*1.2</f>
        <v>1.0920000000000001</v>
      </c>
      <c r="J129" s="15">
        <f t="shared" ref="J129" si="350">F129*1.2</f>
        <v>24.599999999999998</v>
      </c>
    </row>
    <row r="130" spans="1:10">
      <c r="A130" s="4"/>
      <c r="B130" s="9"/>
      <c r="G130" s="15"/>
      <c r="H130" s="15"/>
      <c r="I130" s="15"/>
      <c r="J130" s="15"/>
    </row>
    <row r="131" spans="1:10">
      <c r="A131" s="4">
        <v>26</v>
      </c>
      <c r="B131" s="9">
        <v>8300.39</v>
      </c>
      <c r="C131" s="2">
        <v>5.5</v>
      </c>
      <c r="D131" s="2">
        <v>2.5</v>
      </c>
      <c r="E131" s="2">
        <v>0.85</v>
      </c>
      <c r="F131" s="2">
        <v>22.7</v>
      </c>
      <c r="G131" s="15">
        <f t="shared" ref="G131" si="351">C131*1.2</f>
        <v>6.6</v>
      </c>
      <c r="H131" s="15">
        <f t="shared" ref="H131" si="352">D131*1.2</f>
        <v>3</v>
      </c>
      <c r="I131" s="15">
        <f t="shared" ref="I131" si="353">E131*1.2</f>
        <v>1.02</v>
      </c>
      <c r="J131" s="15">
        <f t="shared" ref="J131" si="354">F131*1.2</f>
        <v>27.24</v>
      </c>
    </row>
    <row r="132" spans="1:10">
      <c r="A132" s="4"/>
      <c r="B132" s="9"/>
      <c r="G132" s="15"/>
      <c r="H132" s="15"/>
      <c r="I132" s="15"/>
      <c r="J132" s="15"/>
    </row>
    <row r="133" spans="1:10">
      <c r="A133" s="4" t="s">
        <v>14</v>
      </c>
      <c r="B133" s="9">
        <v>8318.39</v>
      </c>
      <c r="C133" s="2">
        <v>36.799999999999997</v>
      </c>
      <c r="D133" s="2">
        <v>13</v>
      </c>
      <c r="E133" s="2">
        <v>0.57999999999999996</v>
      </c>
      <c r="F133" s="2">
        <v>0</v>
      </c>
      <c r="G133" s="15">
        <f t="shared" ref="G133" si="355">C133*1.2</f>
        <v>44.16</v>
      </c>
      <c r="H133" s="15">
        <f t="shared" ref="H133" si="356">D133*1.2</f>
        <v>15.6</v>
      </c>
      <c r="I133" s="15">
        <f t="shared" ref="I133" si="357">E133*1.2</f>
        <v>0.69599999999999995</v>
      </c>
      <c r="J133" s="15">
        <f t="shared" ref="J133" si="358">F133*1.2</f>
        <v>0</v>
      </c>
    </row>
    <row r="134" spans="1:10">
      <c r="A134" s="4"/>
      <c r="B134" s="9"/>
      <c r="G134" s="15"/>
      <c r="H134" s="15"/>
      <c r="I134" s="15"/>
      <c r="J134" s="15"/>
    </row>
    <row r="135" spans="1:10">
      <c r="A135" s="4">
        <v>27</v>
      </c>
      <c r="B135" s="9">
        <v>8323.7800000000007</v>
      </c>
      <c r="C135" s="2">
        <v>7.2</v>
      </c>
      <c r="D135" s="2">
        <v>1.5</v>
      </c>
      <c r="E135" s="2">
        <v>1.55</v>
      </c>
      <c r="F135" s="2">
        <v>25.6</v>
      </c>
      <c r="G135" s="15">
        <f t="shared" ref="G135" si="359">C135*1.2</f>
        <v>8.64</v>
      </c>
      <c r="H135" s="15">
        <f t="shared" ref="H135" si="360">D135*1.2</f>
        <v>1.7999999999999998</v>
      </c>
      <c r="I135" s="15">
        <f t="shared" ref="I135" si="361">E135*1.2</f>
        <v>1.8599999999999999</v>
      </c>
      <c r="J135" s="15">
        <f t="shared" ref="J135" si="362">F135*1.2</f>
        <v>30.72</v>
      </c>
    </row>
    <row r="136" spans="1:10">
      <c r="A136" s="4"/>
      <c r="B136" s="9"/>
      <c r="G136" s="15"/>
      <c r="H136" s="15"/>
      <c r="I136" s="15"/>
      <c r="J136" s="15"/>
    </row>
    <row r="137" spans="1:10">
      <c r="A137" s="4">
        <v>28</v>
      </c>
      <c r="B137" s="9">
        <v>8359.15</v>
      </c>
      <c r="C137" s="2">
        <v>6.8</v>
      </c>
      <c r="D137" s="2">
        <v>1.4</v>
      </c>
      <c r="E137" s="2">
        <v>1.24</v>
      </c>
      <c r="F137" s="2">
        <v>27.1</v>
      </c>
      <c r="G137" s="15">
        <f t="shared" ref="G137" si="363">C137*1.2</f>
        <v>8.16</v>
      </c>
      <c r="H137" s="15">
        <f t="shared" ref="H137" si="364">D137*1.2</f>
        <v>1.68</v>
      </c>
      <c r="I137" s="15">
        <f t="shared" ref="I137" si="365">E137*1.2</f>
        <v>1.488</v>
      </c>
      <c r="J137" s="15">
        <f t="shared" ref="J137" si="366">F137*1.2</f>
        <v>32.520000000000003</v>
      </c>
    </row>
    <row r="138" spans="1:10">
      <c r="A138" s="4"/>
      <c r="B138" s="9"/>
      <c r="G138" s="15"/>
      <c r="H138" s="15"/>
      <c r="I138" s="15"/>
      <c r="J138" s="15"/>
    </row>
    <row r="139" spans="1:10">
      <c r="A139" s="4">
        <v>29</v>
      </c>
      <c r="B139" s="9">
        <v>8396.19</v>
      </c>
      <c r="C139" s="2">
        <v>6.8</v>
      </c>
      <c r="D139" s="2">
        <v>1.2</v>
      </c>
      <c r="E139" s="2">
        <v>1.41</v>
      </c>
      <c r="F139" s="2">
        <v>35.700000000000003</v>
      </c>
      <c r="G139" s="15">
        <f t="shared" ref="G139" si="367">C139*1.2</f>
        <v>8.16</v>
      </c>
      <c r="H139" s="15">
        <f t="shared" ref="H139" si="368">D139*1.2</f>
        <v>1.44</v>
      </c>
      <c r="I139" s="15">
        <f t="shared" ref="I139" si="369">E139*1.2</f>
        <v>1.6919999999999999</v>
      </c>
      <c r="J139" s="15">
        <f t="shared" ref="J139" si="370">F139*1.2</f>
        <v>42.84</v>
      </c>
    </row>
    <row r="140" spans="1:10">
      <c r="A140" s="4"/>
      <c r="B140" s="9"/>
      <c r="G140" s="15"/>
      <c r="H140" s="15"/>
      <c r="I140" s="15"/>
      <c r="J140" s="15"/>
    </row>
    <row r="141" spans="1:10">
      <c r="A141" s="4">
        <v>30</v>
      </c>
      <c r="B141" s="9">
        <v>8422</v>
      </c>
      <c r="C141" s="2">
        <v>10.199999999999999</v>
      </c>
      <c r="D141" s="2">
        <v>4.4000000000000004</v>
      </c>
      <c r="E141" s="2">
        <v>1.02</v>
      </c>
      <c r="F141" s="2">
        <v>50</v>
      </c>
      <c r="G141" s="15">
        <f t="shared" ref="G141" si="371">C141*1.2</f>
        <v>12.239999999999998</v>
      </c>
      <c r="H141" s="15">
        <f t="shared" ref="H141" si="372">D141*1.2</f>
        <v>5.28</v>
      </c>
      <c r="I141" s="15">
        <f t="shared" ref="I141" si="373">E141*1.2</f>
        <v>1.224</v>
      </c>
      <c r="J141" s="15">
        <f t="shared" ref="J141" si="374">F141*1.2</f>
        <v>60</v>
      </c>
    </row>
  </sheetData>
  <mergeCells count="6">
    <mergeCell ref="A1:M1"/>
    <mergeCell ref="C3:D3"/>
    <mergeCell ref="E3:F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view="pageBreakPreview" zoomScale="85" zoomScaleSheetLayoutView="85" workbookViewId="0">
      <selection activeCell="A2" sqref="A2"/>
    </sheetView>
  </sheetViews>
  <sheetFormatPr defaultRowHeight="12.75"/>
  <cols>
    <col min="1" max="1" width="7.375" style="3" customWidth="1"/>
    <col min="2" max="2" width="8.625" style="2" customWidth="1"/>
    <col min="3" max="11" width="5.625" style="2" customWidth="1"/>
    <col min="12" max="13" width="7.625" style="2" customWidth="1"/>
    <col min="14" max="16384" width="9" style="1"/>
  </cols>
  <sheetData>
    <row r="1" spans="1:13" ht="18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12" t="s">
        <v>11</v>
      </c>
      <c r="B3" s="13" t="s">
        <v>0</v>
      </c>
      <c r="C3" s="17" t="s">
        <v>1</v>
      </c>
      <c r="D3" s="17"/>
      <c r="E3" s="17" t="s">
        <v>2</v>
      </c>
      <c r="F3" s="17"/>
      <c r="G3" s="13" t="s">
        <v>10</v>
      </c>
      <c r="H3" s="17" t="s">
        <v>3</v>
      </c>
      <c r="I3" s="17"/>
      <c r="J3" s="17" t="s">
        <v>4</v>
      </c>
      <c r="K3" s="17"/>
      <c r="L3" s="17" t="s">
        <v>5</v>
      </c>
      <c r="M3" s="17"/>
    </row>
    <row r="4" spans="1:13">
      <c r="A4" s="4"/>
      <c r="B4" s="7"/>
      <c r="C4" s="7" t="s">
        <v>6</v>
      </c>
      <c r="D4" s="7" t="s">
        <v>7</v>
      </c>
      <c r="E4" s="7" t="s">
        <v>6</v>
      </c>
      <c r="F4" s="7" t="s">
        <v>7</v>
      </c>
      <c r="G4" s="8"/>
      <c r="H4" s="7" t="s">
        <v>6</v>
      </c>
      <c r="I4" s="7" t="s">
        <v>7</v>
      </c>
      <c r="J4" s="7" t="s">
        <v>6</v>
      </c>
      <c r="K4" s="7" t="s">
        <v>7</v>
      </c>
      <c r="L4" s="8" t="s">
        <v>8</v>
      </c>
      <c r="M4" s="8" t="s">
        <v>9</v>
      </c>
    </row>
    <row r="5" spans="1:13">
      <c r="A5" s="4">
        <v>1</v>
      </c>
      <c r="B5" s="9">
        <v>7774.48</v>
      </c>
      <c r="C5" s="10">
        <v>0</v>
      </c>
      <c r="D5" s="10">
        <v>1.44</v>
      </c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4"/>
      <c r="B6" s="9"/>
      <c r="C6" s="10"/>
      <c r="D6" s="10"/>
      <c r="E6" s="10">
        <f>(C5+C7)/2</f>
        <v>0</v>
      </c>
      <c r="F6" s="10">
        <f>(D5+D7)/2</f>
        <v>3.3600000000000003</v>
      </c>
      <c r="G6" s="10">
        <f>B7-B5</f>
        <v>25.25</v>
      </c>
      <c r="H6" s="10">
        <f>E6*G6</f>
        <v>0</v>
      </c>
      <c r="I6" s="10">
        <f>G6*F6</f>
        <v>84.84</v>
      </c>
      <c r="J6" s="10">
        <f>IF(H6&lt;I6,0,H6-I6)</f>
        <v>0</v>
      </c>
      <c r="K6" s="10">
        <f>IF(I6&lt;H6,0,I6-H6)</f>
        <v>84.84</v>
      </c>
      <c r="L6" s="10">
        <f>J6</f>
        <v>0</v>
      </c>
      <c r="M6" s="10"/>
    </row>
    <row r="7" spans="1:13">
      <c r="A7" s="4">
        <v>2</v>
      </c>
      <c r="B7" s="9">
        <v>7799.73</v>
      </c>
      <c r="C7" s="10">
        <v>0</v>
      </c>
      <c r="D7" s="10">
        <v>5.28</v>
      </c>
      <c r="E7" s="10"/>
      <c r="F7" s="10"/>
      <c r="G7" s="10"/>
      <c r="H7" s="10"/>
      <c r="I7" s="10"/>
      <c r="J7" s="10"/>
      <c r="K7" s="10"/>
      <c r="L7" s="10"/>
      <c r="M7" s="10">
        <f>K6</f>
        <v>84.84</v>
      </c>
    </row>
    <row r="8" spans="1:13">
      <c r="A8" s="4"/>
      <c r="B8" s="9"/>
      <c r="C8" s="10"/>
      <c r="D8" s="10"/>
      <c r="E8" s="10">
        <f t="shared" ref="E8:F8" si="0">(C7+C9)/2</f>
        <v>0</v>
      </c>
      <c r="F8" s="10">
        <f t="shared" si="0"/>
        <v>4.32</v>
      </c>
      <c r="G8" s="10">
        <f t="shared" ref="G8" si="1">B9-B7</f>
        <v>10.050000000000182</v>
      </c>
      <c r="H8" s="10">
        <f t="shared" ref="H8" si="2">E8*G8</f>
        <v>0</v>
      </c>
      <c r="I8" s="10">
        <f t="shared" ref="I8" si="3">G8*F8</f>
        <v>43.416000000000786</v>
      </c>
      <c r="J8" s="10">
        <f t="shared" ref="J8" si="4">IF(H8&lt;I8,0,H8-I8)</f>
        <v>0</v>
      </c>
      <c r="K8" s="10">
        <f t="shared" ref="K8" si="5">IF(I8&lt;H8,0,I8-H8)</f>
        <v>43.416000000000786</v>
      </c>
      <c r="L8" s="10">
        <f>L6+J8</f>
        <v>0</v>
      </c>
      <c r="M8" s="10"/>
    </row>
    <row r="9" spans="1:13">
      <c r="A9" s="4">
        <v>3</v>
      </c>
      <c r="B9" s="9">
        <v>7809.78</v>
      </c>
      <c r="C9" s="10">
        <v>0</v>
      </c>
      <c r="D9" s="10">
        <v>3.36</v>
      </c>
      <c r="E9" s="10"/>
      <c r="F9" s="10"/>
      <c r="G9" s="10"/>
      <c r="H9" s="10"/>
      <c r="I9" s="10"/>
      <c r="J9" s="10"/>
      <c r="K9" s="10"/>
      <c r="L9" s="11"/>
      <c r="M9" s="10">
        <f>M7+K8</f>
        <v>128.2560000000008</v>
      </c>
    </row>
    <row r="10" spans="1:13">
      <c r="A10" s="4"/>
      <c r="B10" s="9"/>
      <c r="C10" s="10"/>
      <c r="D10" s="10"/>
      <c r="E10" s="10">
        <f t="shared" ref="E10:F10" si="6">(C9+C11)/2</f>
        <v>0</v>
      </c>
      <c r="F10" s="10">
        <f t="shared" si="6"/>
        <v>3.5999999999999996</v>
      </c>
      <c r="G10" s="10">
        <f t="shared" ref="G10" si="7">B11-B9</f>
        <v>19.880000000000109</v>
      </c>
      <c r="H10" s="10">
        <f t="shared" ref="H10" si="8">E10*G10</f>
        <v>0</v>
      </c>
      <c r="I10" s="10">
        <f t="shared" ref="I10" si="9">G10*F10</f>
        <v>71.568000000000382</v>
      </c>
      <c r="J10" s="10">
        <f t="shared" ref="J10" si="10">IF(H10&lt;I10,0,H10-I10)</f>
        <v>0</v>
      </c>
      <c r="K10" s="10">
        <f t="shared" ref="K10" si="11">IF(I10&lt;H10,0,I10-H10)</f>
        <v>71.568000000000382</v>
      </c>
      <c r="L10" s="10">
        <f t="shared" ref="L10" si="12">L8+J10</f>
        <v>0</v>
      </c>
      <c r="M10" s="10"/>
    </row>
    <row r="11" spans="1:13">
      <c r="A11" s="4">
        <v>4</v>
      </c>
      <c r="B11" s="9">
        <v>7829.66</v>
      </c>
      <c r="C11" s="10">
        <v>0</v>
      </c>
      <c r="D11" s="10">
        <v>3.84</v>
      </c>
      <c r="E11" s="10"/>
      <c r="F11" s="10"/>
      <c r="G11" s="10"/>
      <c r="H11" s="10"/>
      <c r="I11" s="10"/>
      <c r="J11" s="10"/>
      <c r="K11" s="10"/>
      <c r="L11" s="11"/>
      <c r="M11" s="10">
        <f t="shared" ref="M11" si="13">M9+K10</f>
        <v>199.82400000000118</v>
      </c>
    </row>
    <row r="12" spans="1:13">
      <c r="A12" s="4"/>
      <c r="B12" s="9"/>
      <c r="C12" s="10"/>
      <c r="D12" s="10"/>
      <c r="E12" s="10">
        <f t="shared" ref="E12:F12" si="14">(C11+C13)/2</f>
        <v>0</v>
      </c>
      <c r="F12" s="10">
        <f t="shared" si="14"/>
        <v>3.0599999999999996</v>
      </c>
      <c r="G12" s="10">
        <f t="shared" ref="G12" si="15">B13-B11</f>
        <v>37.289999999999964</v>
      </c>
      <c r="H12" s="10">
        <f t="shared" ref="H12" si="16">E12*G12</f>
        <v>0</v>
      </c>
      <c r="I12" s="10">
        <f t="shared" ref="I12" si="17">G12*F12</f>
        <v>114.10739999999987</v>
      </c>
      <c r="J12" s="10">
        <f t="shared" ref="J12" si="18">IF(H12&lt;I12,0,H12-I12)</f>
        <v>0</v>
      </c>
      <c r="K12" s="10">
        <f t="shared" ref="K12" si="19">IF(I12&lt;H12,0,I12-H12)</f>
        <v>114.10739999999987</v>
      </c>
      <c r="L12" s="10">
        <f t="shared" ref="L12" si="20">L10+J12</f>
        <v>0</v>
      </c>
      <c r="M12" s="10"/>
    </row>
    <row r="13" spans="1:13">
      <c r="A13" s="4">
        <v>5</v>
      </c>
      <c r="B13" s="9">
        <v>7866.95</v>
      </c>
      <c r="C13" s="10">
        <v>0</v>
      </c>
      <c r="D13" s="10">
        <v>2.2799999999999998</v>
      </c>
      <c r="E13" s="10"/>
      <c r="F13" s="10"/>
      <c r="G13" s="10"/>
      <c r="H13" s="10"/>
      <c r="I13" s="10"/>
      <c r="J13" s="10"/>
      <c r="K13" s="10"/>
      <c r="L13" s="11"/>
      <c r="M13" s="10">
        <f t="shared" ref="M13" si="21">M11+K12</f>
        <v>313.93140000000108</v>
      </c>
    </row>
    <row r="14" spans="1:13">
      <c r="A14" s="4"/>
      <c r="B14" s="9"/>
      <c r="C14" s="10"/>
      <c r="D14" s="10"/>
      <c r="E14" s="10">
        <f t="shared" ref="E14:F14" si="22">(C13+C15)/2</f>
        <v>0</v>
      </c>
      <c r="F14" s="10">
        <f t="shared" si="22"/>
        <v>3.1199999999999997</v>
      </c>
      <c r="G14" s="10">
        <f t="shared" ref="G14" si="23">B15-B13</f>
        <v>14.579999999999927</v>
      </c>
      <c r="H14" s="10">
        <f t="shared" ref="H14" si="24">E14*G14</f>
        <v>0</v>
      </c>
      <c r="I14" s="10">
        <f t="shared" ref="I14" si="25">G14*F14</f>
        <v>45.489599999999768</v>
      </c>
      <c r="J14" s="10">
        <f t="shared" ref="J14" si="26">IF(H14&lt;I14,0,H14-I14)</f>
        <v>0</v>
      </c>
      <c r="K14" s="10">
        <f t="shared" ref="K14" si="27">IF(I14&lt;H14,0,I14-H14)</f>
        <v>45.489599999999768</v>
      </c>
      <c r="L14" s="10">
        <f t="shared" ref="L14" si="28">L12+J14</f>
        <v>0</v>
      </c>
      <c r="M14" s="10"/>
    </row>
    <row r="15" spans="1:13">
      <c r="A15" s="4">
        <v>6</v>
      </c>
      <c r="B15" s="9">
        <v>7881.53</v>
      </c>
      <c r="C15" s="10">
        <v>0</v>
      </c>
      <c r="D15" s="10">
        <v>3.9599999999999995</v>
      </c>
      <c r="E15" s="10"/>
      <c r="F15" s="10"/>
      <c r="G15" s="10"/>
      <c r="H15" s="10"/>
      <c r="I15" s="10"/>
      <c r="J15" s="10"/>
      <c r="K15" s="10"/>
      <c r="L15" s="11"/>
      <c r="M15" s="10">
        <f t="shared" ref="M15" si="29">M13+K14</f>
        <v>359.42100000000084</v>
      </c>
    </row>
    <row r="16" spans="1:13">
      <c r="A16" s="4"/>
      <c r="B16" s="9"/>
      <c r="C16" s="10"/>
      <c r="D16" s="10"/>
      <c r="E16" s="10">
        <f t="shared" ref="E16:F16" si="30">(C15+C17)/2</f>
        <v>0</v>
      </c>
      <c r="F16" s="10">
        <f t="shared" si="30"/>
        <v>3.9599999999999995</v>
      </c>
      <c r="G16" s="10">
        <f t="shared" ref="G16" si="31">B17-B15</f>
        <v>12.920000000000073</v>
      </c>
      <c r="H16" s="10">
        <f t="shared" ref="H16" si="32">E16*G16</f>
        <v>0</v>
      </c>
      <c r="I16" s="10">
        <f t="shared" ref="I16" si="33">G16*F16</f>
        <v>51.16320000000028</v>
      </c>
      <c r="J16" s="10">
        <f t="shared" ref="J16" si="34">IF(H16&lt;I16,0,H16-I16)</f>
        <v>0</v>
      </c>
      <c r="K16" s="10">
        <f t="shared" ref="K16" si="35">IF(I16&lt;H16,0,I16-H16)</f>
        <v>51.16320000000028</v>
      </c>
      <c r="L16" s="10">
        <f t="shared" ref="L16" si="36">L14+J16</f>
        <v>0</v>
      </c>
      <c r="M16" s="10"/>
    </row>
    <row r="17" spans="1:13">
      <c r="A17" s="4">
        <v>7</v>
      </c>
      <c r="B17" s="9">
        <v>7894.45</v>
      </c>
      <c r="C17" s="10">
        <v>0</v>
      </c>
      <c r="D17" s="10">
        <v>3.9599999999999995</v>
      </c>
      <c r="E17" s="10"/>
      <c r="F17" s="10"/>
      <c r="G17" s="10"/>
      <c r="H17" s="10"/>
      <c r="I17" s="10"/>
      <c r="J17" s="10"/>
      <c r="K17" s="10"/>
      <c r="L17" s="11"/>
      <c r="M17" s="10">
        <f t="shared" ref="M17" si="37">M15+K16</f>
        <v>410.58420000000115</v>
      </c>
    </row>
    <row r="18" spans="1:13">
      <c r="A18" s="4"/>
      <c r="B18" s="9"/>
      <c r="C18" s="10"/>
      <c r="D18" s="10"/>
      <c r="E18" s="10">
        <f t="shared" ref="E18:F18" si="38">(C17+C19)/2</f>
        <v>0</v>
      </c>
      <c r="F18" s="10">
        <f t="shared" si="38"/>
        <v>2.76</v>
      </c>
      <c r="G18" s="10">
        <f t="shared" ref="G18" si="39">B19-B17</f>
        <v>12.800000000000182</v>
      </c>
      <c r="H18" s="10">
        <f t="shared" ref="H18" si="40">E18*G18</f>
        <v>0</v>
      </c>
      <c r="I18" s="10">
        <f t="shared" ref="I18" si="41">G18*F18</f>
        <v>35.3280000000005</v>
      </c>
      <c r="J18" s="10">
        <f t="shared" ref="J18" si="42">IF(H18&lt;I18,0,H18-I18)</f>
        <v>0</v>
      </c>
      <c r="K18" s="10">
        <f t="shared" ref="K18" si="43">IF(I18&lt;H18,0,I18-H18)</f>
        <v>35.3280000000005</v>
      </c>
      <c r="L18" s="10">
        <f t="shared" ref="L18" si="44">L16+J18</f>
        <v>0</v>
      </c>
      <c r="M18" s="10"/>
    </row>
    <row r="19" spans="1:13">
      <c r="A19" s="4">
        <v>8</v>
      </c>
      <c r="B19" s="9">
        <v>7907.25</v>
      </c>
      <c r="C19" s="10">
        <v>0</v>
      </c>
      <c r="D19" s="10">
        <v>1.56</v>
      </c>
      <c r="E19" s="10"/>
      <c r="F19" s="10"/>
      <c r="G19" s="10"/>
      <c r="H19" s="10"/>
      <c r="I19" s="10"/>
      <c r="J19" s="10"/>
      <c r="K19" s="10"/>
      <c r="L19" s="11"/>
      <c r="M19" s="10">
        <f t="shared" ref="M19" si="45">M17+K18</f>
        <v>445.91220000000163</v>
      </c>
    </row>
    <row r="20" spans="1:13">
      <c r="A20" s="4"/>
      <c r="B20" s="9"/>
      <c r="C20" s="10"/>
      <c r="D20" s="10"/>
      <c r="E20" s="10">
        <f t="shared" ref="E20:F20" si="46">(C19+C21)/2</f>
        <v>0</v>
      </c>
      <c r="F20" s="10">
        <f t="shared" si="46"/>
        <v>3.4799999999999995</v>
      </c>
      <c r="G20" s="10">
        <f t="shared" ref="G20" si="47">B21-B19</f>
        <v>12.270000000000437</v>
      </c>
      <c r="H20" s="10">
        <f t="shared" ref="H20" si="48">E20*G20</f>
        <v>0</v>
      </c>
      <c r="I20" s="10">
        <f t="shared" ref="I20" si="49">G20*F20</f>
        <v>42.69960000000151</v>
      </c>
      <c r="J20" s="10">
        <f t="shared" ref="J20" si="50">IF(H20&lt;I20,0,H20-I20)</f>
        <v>0</v>
      </c>
      <c r="K20" s="10">
        <f t="shared" ref="K20" si="51">IF(I20&lt;H20,0,I20-H20)</f>
        <v>42.69960000000151</v>
      </c>
      <c r="L20" s="10">
        <f t="shared" ref="L20" si="52">L18+J20</f>
        <v>0</v>
      </c>
      <c r="M20" s="10"/>
    </row>
    <row r="21" spans="1:13">
      <c r="A21" s="4">
        <v>9</v>
      </c>
      <c r="B21" s="9">
        <v>7919.52</v>
      </c>
      <c r="C21" s="10">
        <v>0</v>
      </c>
      <c r="D21" s="10">
        <v>5.3999999999999995</v>
      </c>
      <c r="E21" s="10"/>
      <c r="F21" s="10"/>
      <c r="G21" s="10"/>
      <c r="H21" s="10"/>
      <c r="I21" s="10"/>
      <c r="J21" s="10"/>
      <c r="K21" s="10"/>
      <c r="L21" s="11"/>
      <c r="M21" s="10">
        <f t="shared" ref="M21" si="53">M19+K20</f>
        <v>488.61180000000314</v>
      </c>
    </row>
    <row r="22" spans="1:13">
      <c r="A22" s="4"/>
      <c r="B22" s="9"/>
      <c r="C22" s="10"/>
      <c r="D22" s="10"/>
      <c r="E22" s="10">
        <f t="shared" ref="E22:F22" si="54">(C21+C23)/2</f>
        <v>0</v>
      </c>
      <c r="F22" s="10">
        <f t="shared" si="54"/>
        <v>4.26</v>
      </c>
      <c r="G22" s="10">
        <f t="shared" ref="G22" si="55">B23-B21</f>
        <v>13.309999999999491</v>
      </c>
      <c r="H22" s="10">
        <f t="shared" ref="H22" si="56">E22*G22</f>
        <v>0</v>
      </c>
      <c r="I22" s="10">
        <f t="shared" ref="I22" si="57">G22*F22</f>
        <v>56.700599999997827</v>
      </c>
      <c r="J22" s="10">
        <f t="shared" ref="J22" si="58">IF(H22&lt;I22,0,H22-I22)</f>
        <v>0</v>
      </c>
      <c r="K22" s="10">
        <f t="shared" ref="K22" si="59">IF(I22&lt;H22,0,I22-H22)</f>
        <v>56.700599999997827</v>
      </c>
      <c r="L22" s="10">
        <f t="shared" ref="L22" si="60">L20+J22</f>
        <v>0</v>
      </c>
      <c r="M22" s="10"/>
    </row>
    <row r="23" spans="1:13">
      <c r="A23" s="4">
        <v>10</v>
      </c>
      <c r="B23" s="9">
        <v>7932.83</v>
      </c>
      <c r="C23" s="10">
        <v>0</v>
      </c>
      <c r="D23" s="10">
        <v>3.12</v>
      </c>
      <c r="E23" s="10"/>
      <c r="F23" s="10"/>
      <c r="G23" s="10"/>
      <c r="H23" s="10"/>
      <c r="I23" s="10"/>
      <c r="J23" s="10"/>
      <c r="K23" s="10"/>
      <c r="L23" s="11"/>
      <c r="M23" s="10">
        <f t="shared" ref="M23" si="61">M21+K22</f>
        <v>545.31240000000093</v>
      </c>
    </row>
    <row r="24" spans="1:13">
      <c r="A24" s="4"/>
      <c r="B24" s="9"/>
      <c r="C24" s="10"/>
      <c r="D24" s="10"/>
      <c r="E24" s="10">
        <f t="shared" ref="E24:F24" si="62">(C23+C25)/2</f>
        <v>0</v>
      </c>
      <c r="F24" s="10">
        <f t="shared" si="62"/>
        <v>3.36</v>
      </c>
      <c r="G24" s="10">
        <f t="shared" ref="G24" si="63">B25-B23</f>
        <v>25.010000000000218</v>
      </c>
      <c r="H24" s="10">
        <f t="shared" ref="H24" si="64">E24*G24</f>
        <v>0</v>
      </c>
      <c r="I24" s="10">
        <f t="shared" ref="I24" si="65">G24*F24</f>
        <v>84.033600000000732</v>
      </c>
      <c r="J24" s="10">
        <f t="shared" ref="J24" si="66">IF(H24&lt;I24,0,H24-I24)</f>
        <v>0</v>
      </c>
      <c r="K24" s="10">
        <f t="shared" ref="K24" si="67">IF(I24&lt;H24,0,I24-H24)</f>
        <v>84.033600000000732</v>
      </c>
      <c r="L24" s="10">
        <f t="shared" ref="L24" si="68">L22+J24</f>
        <v>0</v>
      </c>
      <c r="M24" s="10"/>
    </row>
    <row r="25" spans="1:13">
      <c r="A25" s="4">
        <v>11</v>
      </c>
      <c r="B25" s="9">
        <v>7957.84</v>
      </c>
      <c r="C25" s="10">
        <v>0</v>
      </c>
      <c r="D25" s="10">
        <v>3.5999999999999996</v>
      </c>
      <c r="E25" s="10"/>
      <c r="F25" s="10"/>
      <c r="G25" s="10"/>
      <c r="H25" s="10"/>
      <c r="I25" s="10"/>
      <c r="J25" s="10"/>
      <c r="K25" s="10"/>
      <c r="L25" s="11"/>
      <c r="M25" s="10">
        <f t="shared" ref="M25" si="69">M23+K24</f>
        <v>629.34600000000171</v>
      </c>
    </row>
    <row r="26" spans="1:13">
      <c r="A26" s="4"/>
      <c r="B26" s="9"/>
      <c r="C26" s="10"/>
      <c r="D26" s="10"/>
      <c r="E26" s="10">
        <f t="shared" ref="E26:F26" si="70">(C25+C27)/2</f>
        <v>0</v>
      </c>
      <c r="F26" s="10">
        <f t="shared" si="70"/>
        <v>2.58</v>
      </c>
      <c r="G26" s="10">
        <f t="shared" ref="G26" si="71">B27-B25</f>
        <v>25.069999999999709</v>
      </c>
      <c r="H26" s="10">
        <f t="shared" ref="H26" si="72">E26*G26</f>
        <v>0</v>
      </c>
      <c r="I26" s="10">
        <f t="shared" ref="I26" si="73">G26*F26</f>
        <v>64.680599999999245</v>
      </c>
      <c r="J26" s="10">
        <f t="shared" ref="J26" si="74">IF(H26&lt;I26,0,H26-I26)</f>
        <v>0</v>
      </c>
      <c r="K26" s="10">
        <f t="shared" ref="K26" si="75">IF(I26&lt;H26,0,I26-H26)</f>
        <v>64.680599999999245</v>
      </c>
      <c r="L26" s="10">
        <f t="shared" ref="L26" si="76">L24+J26</f>
        <v>0</v>
      </c>
      <c r="M26" s="10"/>
    </row>
    <row r="27" spans="1:13">
      <c r="A27" s="4">
        <v>12</v>
      </c>
      <c r="B27" s="9">
        <v>7982.91</v>
      </c>
      <c r="C27" s="10">
        <v>0</v>
      </c>
      <c r="D27" s="10">
        <v>1.56</v>
      </c>
      <c r="E27" s="10"/>
      <c r="F27" s="10"/>
      <c r="G27" s="10"/>
      <c r="H27" s="10"/>
      <c r="I27" s="10"/>
      <c r="J27" s="10"/>
      <c r="K27" s="10"/>
      <c r="L27" s="11"/>
      <c r="M27" s="10">
        <f t="shared" ref="M27" si="77">M25+K26</f>
        <v>694.02660000000094</v>
      </c>
    </row>
    <row r="28" spans="1:13">
      <c r="A28" s="4"/>
      <c r="B28" s="9"/>
      <c r="C28" s="10"/>
      <c r="D28" s="10"/>
      <c r="E28" s="10">
        <f t="shared" ref="E28:F28" si="78">(C27+C29)/2</f>
        <v>0</v>
      </c>
      <c r="F28" s="10">
        <f t="shared" si="78"/>
        <v>2.1</v>
      </c>
      <c r="G28" s="10">
        <f t="shared" ref="G28" si="79">B29-B27</f>
        <v>26.0600000000004</v>
      </c>
      <c r="H28" s="10">
        <f t="shared" ref="H28" si="80">E28*G28</f>
        <v>0</v>
      </c>
      <c r="I28" s="10">
        <f t="shared" ref="I28" si="81">G28*F28</f>
        <v>54.726000000000845</v>
      </c>
      <c r="J28" s="10">
        <f t="shared" ref="J28" si="82">IF(H28&lt;I28,0,H28-I28)</f>
        <v>0</v>
      </c>
      <c r="K28" s="10">
        <f t="shared" ref="K28" si="83">IF(I28&lt;H28,0,I28-H28)</f>
        <v>54.726000000000845</v>
      </c>
      <c r="L28" s="10">
        <f t="shared" ref="L28" si="84">L26+J28</f>
        <v>0</v>
      </c>
      <c r="M28" s="10"/>
    </row>
    <row r="29" spans="1:13">
      <c r="A29" s="4">
        <v>13</v>
      </c>
      <c r="B29" s="9">
        <v>8008.97</v>
      </c>
      <c r="C29" s="10">
        <v>0</v>
      </c>
      <c r="D29" s="10">
        <v>2.64</v>
      </c>
      <c r="E29" s="10"/>
      <c r="F29" s="10"/>
      <c r="G29" s="10"/>
      <c r="H29" s="10"/>
      <c r="I29" s="10"/>
      <c r="J29" s="10"/>
      <c r="K29" s="10"/>
      <c r="L29" s="11"/>
      <c r="M29" s="10">
        <f t="shared" ref="M29" si="85">M27+K28</f>
        <v>748.75260000000173</v>
      </c>
    </row>
    <row r="30" spans="1:13">
      <c r="A30" s="4"/>
      <c r="B30" s="9"/>
      <c r="C30" s="10"/>
      <c r="D30" s="10"/>
      <c r="E30" s="10">
        <f t="shared" ref="E30:F30" si="86">(C29+C31)/2</f>
        <v>0</v>
      </c>
      <c r="F30" s="10">
        <f t="shared" si="86"/>
        <v>6.84</v>
      </c>
      <c r="G30" s="10">
        <f t="shared" ref="G30" si="87">B31-B29</f>
        <v>4.3899999999994179</v>
      </c>
      <c r="H30" s="10">
        <f t="shared" ref="H30" si="88">E30*G30</f>
        <v>0</v>
      </c>
      <c r="I30" s="10">
        <f t="shared" ref="I30" si="89">G30*F30</f>
        <v>30.027599999996017</v>
      </c>
      <c r="J30" s="10">
        <f t="shared" ref="J30" si="90">IF(H30&lt;I30,0,H30-I30)</f>
        <v>0</v>
      </c>
      <c r="K30" s="10">
        <f t="shared" ref="K30" si="91">IF(I30&lt;H30,0,I30-H30)</f>
        <v>30.027599999996017</v>
      </c>
      <c r="L30" s="10">
        <f t="shared" ref="L30" si="92">L28+J30</f>
        <v>0</v>
      </c>
      <c r="M30" s="10"/>
    </row>
    <row r="31" spans="1:13">
      <c r="A31" s="4" t="s">
        <v>12</v>
      </c>
      <c r="B31" s="9">
        <v>8013.36</v>
      </c>
      <c r="C31" s="10">
        <v>0</v>
      </c>
      <c r="D31" s="10">
        <v>11.04</v>
      </c>
      <c r="E31" s="10"/>
      <c r="F31" s="10"/>
      <c r="G31" s="10"/>
      <c r="H31" s="10"/>
      <c r="I31" s="10"/>
      <c r="J31" s="10"/>
      <c r="K31" s="10"/>
      <c r="L31" s="11"/>
      <c r="M31" s="10">
        <f t="shared" ref="M31" si="93">M29+K30</f>
        <v>778.78019999999776</v>
      </c>
    </row>
    <row r="32" spans="1:13">
      <c r="A32" s="4"/>
      <c r="B32" s="9"/>
      <c r="C32" s="10"/>
      <c r="D32" s="10"/>
      <c r="E32" s="10">
        <f t="shared" ref="E32:F32" si="94">(C31+C33)/2</f>
        <v>0</v>
      </c>
      <c r="F32" s="10">
        <f t="shared" si="94"/>
        <v>8.76</v>
      </c>
      <c r="G32" s="10">
        <f t="shared" ref="G32" si="95">B33-B31</f>
        <v>8.9500000000007276</v>
      </c>
      <c r="H32" s="10">
        <f t="shared" ref="H32" si="96">E32*G32</f>
        <v>0</v>
      </c>
      <c r="I32" s="10">
        <f t="shared" ref="I32" si="97">G32*F32</f>
        <v>78.402000000006367</v>
      </c>
      <c r="J32" s="10">
        <f t="shared" ref="J32" si="98">IF(H32&lt;I32,0,H32-I32)</f>
        <v>0</v>
      </c>
      <c r="K32" s="10">
        <f t="shared" ref="K32" si="99">IF(I32&lt;H32,0,I32-H32)</f>
        <v>78.402000000006367</v>
      </c>
      <c r="L32" s="10">
        <f t="shared" ref="L32" si="100">L30+J32</f>
        <v>0</v>
      </c>
      <c r="M32" s="10"/>
    </row>
    <row r="33" spans="1:13">
      <c r="A33" s="4">
        <v>14</v>
      </c>
      <c r="B33" s="9">
        <v>8022.31</v>
      </c>
      <c r="C33" s="10">
        <v>0</v>
      </c>
      <c r="D33" s="10">
        <v>6.48</v>
      </c>
      <c r="E33" s="10"/>
      <c r="F33" s="10"/>
      <c r="G33" s="10"/>
      <c r="H33" s="10"/>
      <c r="I33" s="10"/>
      <c r="J33" s="10"/>
      <c r="K33" s="10"/>
      <c r="L33" s="11"/>
      <c r="M33" s="10">
        <f t="shared" ref="M33" si="101">M31+K32</f>
        <v>857.18220000000417</v>
      </c>
    </row>
    <row r="34" spans="1:13">
      <c r="A34" s="4"/>
      <c r="B34" s="9"/>
      <c r="C34" s="10"/>
      <c r="D34" s="10"/>
      <c r="E34" s="10">
        <f t="shared" ref="E34:F34" si="102">(C33+C35)/2</f>
        <v>0</v>
      </c>
      <c r="F34" s="10">
        <f t="shared" si="102"/>
        <v>7.08</v>
      </c>
      <c r="G34" s="10">
        <f t="shared" ref="G34" si="103">B35-B33</f>
        <v>13.589999999999236</v>
      </c>
      <c r="H34" s="10">
        <f t="shared" ref="H34" si="104">E34*G34</f>
        <v>0</v>
      </c>
      <c r="I34" s="10">
        <f t="shared" ref="I34" si="105">G34*F34</f>
        <v>96.217199999994591</v>
      </c>
      <c r="J34" s="10">
        <f t="shared" ref="J34" si="106">IF(H34&lt;I34,0,H34-I34)</f>
        <v>0</v>
      </c>
      <c r="K34" s="10">
        <f t="shared" ref="K34" si="107">IF(I34&lt;H34,0,I34-H34)</f>
        <v>96.217199999994591</v>
      </c>
      <c r="L34" s="10">
        <f t="shared" ref="L34" si="108">L32+J34</f>
        <v>0</v>
      </c>
      <c r="M34" s="10"/>
    </row>
    <row r="35" spans="1:13">
      <c r="A35" s="4">
        <v>15</v>
      </c>
      <c r="B35" s="9">
        <v>8035.9</v>
      </c>
      <c r="C35" s="10">
        <v>0</v>
      </c>
      <c r="D35" s="10">
        <v>7.68</v>
      </c>
      <c r="E35" s="10"/>
      <c r="F35" s="10"/>
      <c r="G35" s="10"/>
      <c r="H35" s="10"/>
      <c r="I35" s="10"/>
      <c r="J35" s="10"/>
      <c r="K35" s="10"/>
      <c r="L35" s="11"/>
      <c r="M35" s="10">
        <f t="shared" ref="M35" si="109">M33+K34</f>
        <v>953.39939999999876</v>
      </c>
    </row>
    <row r="36" spans="1:13">
      <c r="A36" s="4"/>
      <c r="B36" s="9"/>
      <c r="C36" s="10"/>
      <c r="D36" s="10"/>
      <c r="E36" s="10">
        <f t="shared" ref="E36:F36" si="110">(C35+C37)/2</f>
        <v>0</v>
      </c>
      <c r="F36" s="10">
        <f t="shared" si="110"/>
        <v>6.0600000000000005</v>
      </c>
      <c r="G36" s="10">
        <f t="shared" ref="G36" si="111">B37-B35</f>
        <v>8.3100000000004002</v>
      </c>
      <c r="H36" s="10">
        <f t="shared" ref="H36" si="112">E36*G36</f>
        <v>0</v>
      </c>
      <c r="I36" s="10">
        <f t="shared" ref="I36" si="113">G36*F36</f>
        <v>50.358600000002433</v>
      </c>
      <c r="J36" s="10">
        <f t="shared" ref="J36" si="114">IF(H36&lt;I36,0,H36-I36)</f>
        <v>0</v>
      </c>
      <c r="K36" s="10">
        <f t="shared" ref="K36" si="115">IF(I36&lt;H36,0,I36-H36)</f>
        <v>50.358600000002433</v>
      </c>
      <c r="L36" s="10">
        <f t="shared" ref="L36" si="116">L34+J36</f>
        <v>0</v>
      </c>
      <c r="M36" s="10"/>
    </row>
    <row r="37" spans="1:13">
      <c r="A37" s="4" t="s">
        <v>13</v>
      </c>
      <c r="B37" s="9">
        <v>8044.21</v>
      </c>
      <c r="C37" s="10">
        <v>0</v>
      </c>
      <c r="D37" s="10">
        <v>4.4400000000000004</v>
      </c>
      <c r="E37" s="10"/>
      <c r="F37" s="10"/>
      <c r="G37" s="10"/>
      <c r="H37" s="10"/>
      <c r="I37" s="10"/>
      <c r="J37" s="10"/>
      <c r="K37" s="10"/>
      <c r="L37" s="11"/>
      <c r="M37" s="10">
        <f t="shared" ref="M37" si="117">M35+K36</f>
        <v>1003.7580000000012</v>
      </c>
    </row>
    <row r="38" spans="1:13">
      <c r="A38" s="4"/>
      <c r="B38" s="9"/>
      <c r="C38" s="10"/>
      <c r="D38" s="10"/>
      <c r="E38" s="10">
        <f t="shared" ref="E38:F38" si="118">(C37+C39)/2</f>
        <v>0</v>
      </c>
      <c r="F38" s="10">
        <f t="shared" si="118"/>
        <v>7.1399999999999988</v>
      </c>
      <c r="G38" s="10">
        <f t="shared" ref="G38" si="119">B39-B37</f>
        <v>5.3299999999999272</v>
      </c>
      <c r="H38" s="10">
        <f t="shared" ref="H38" si="120">E38*G38</f>
        <v>0</v>
      </c>
      <c r="I38" s="10">
        <f t="shared" ref="I38" si="121">G38*F38</f>
        <v>38.056199999999471</v>
      </c>
      <c r="J38" s="10">
        <f t="shared" ref="J38" si="122">IF(H38&lt;I38,0,H38-I38)</f>
        <v>0</v>
      </c>
      <c r="K38" s="10">
        <f t="shared" ref="K38" si="123">IF(I38&lt;H38,0,I38-H38)</f>
        <v>38.056199999999471</v>
      </c>
      <c r="L38" s="10">
        <f t="shared" ref="L38" si="124">L36+J38</f>
        <v>0</v>
      </c>
      <c r="M38" s="10"/>
    </row>
    <row r="39" spans="1:13">
      <c r="A39" s="4">
        <v>16</v>
      </c>
      <c r="B39" s="9">
        <v>8049.54</v>
      </c>
      <c r="C39" s="10">
        <v>0</v>
      </c>
      <c r="D39" s="10">
        <v>9.8399999999999981</v>
      </c>
      <c r="E39" s="10"/>
      <c r="F39" s="10"/>
      <c r="G39" s="10"/>
      <c r="H39" s="10"/>
      <c r="I39" s="10"/>
      <c r="J39" s="10"/>
      <c r="K39" s="10"/>
      <c r="L39" s="11"/>
      <c r="M39" s="10">
        <f t="shared" ref="M39:M69" si="125">M37+K38</f>
        <v>1041.8142000000007</v>
      </c>
    </row>
    <row r="40" spans="1:13">
      <c r="A40" s="4"/>
      <c r="B40" s="9"/>
      <c r="C40" s="10"/>
      <c r="D40" s="10"/>
      <c r="E40" s="10">
        <f t="shared" ref="E40:F40" si="126">(C39+C41)/2</f>
        <v>0</v>
      </c>
      <c r="F40" s="10">
        <f t="shared" si="126"/>
        <v>6.3599999999999994</v>
      </c>
      <c r="G40" s="10">
        <f t="shared" ref="G40" si="127">B41-B39</f>
        <v>14.800000000000182</v>
      </c>
      <c r="H40" s="10">
        <f t="shared" ref="H40" si="128">E40*G40</f>
        <v>0</v>
      </c>
      <c r="I40" s="10">
        <f t="shared" ref="I40" si="129">G40*F40</f>
        <v>94.128000000001151</v>
      </c>
      <c r="J40" s="10">
        <f t="shared" ref="J40" si="130">IF(H40&lt;I40,0,H40-I40)</f>
        <v>0</v>
      </c>
      <c r="K40" s="10">
        <f t="shared" ref="K40" si="131">IF(I40&lt;H40,0,I40-H40)</f>
        <v>94.128000000001151</v>
      </c>
      <c r="L40" s="10">
        <f t="shared" ref="L40" si="132">L38+J40</f>
        <v>0</v>
      </c>
      <c r="M40" s="10"/>
    </row>
    <row r="41" spans="1:13">
      <c r="A41" s="4">
        <v>17</v>
      </c>
      <c r="B41" s="9">
        <v>8064.34</v>
      </c>
      <c r="C41" s="10">
        <v>0</v>
      </c>
      <c r="D41" s="10">
        <v>2.88</v>
      </c>
      <c r="E41" s="10"/>
      <c r="F41" s="10"/>
      <c r="G41" s="10"/>
      <c r="H41" s="10"/>
      <c r="I41" s="10"/>
      <c r="J41" s="10"/>
      <c r="K41" s="10"/>
      <c r="L41" s="11"/>
      <c r="M41" s="10">
        <f t="shared" si="125"/>
        <v>1135.9422000000018</v>
      </c>
    </row>
    <row r="42" spans="1:13">
      <c r="A42" s="4"/>
      <c r="B42" s="9"/>
      <c r="C42" s="10"/>
      <c r="D42" s="10"/>
      <c r="E42" s="10">
        <f t="shared" ref="E42:F42" si="133">(C41+C43)/2</f>
        <v>0</v>
      </c>
      <c r="F42" s="10">
        <f t="shared" si="133"/>
        <v>3.66</v>
      </c>
      <c r="G42" s="10">
        <f t="shared" ref="G42" si="134">B43-B41</f>
        <v>26.199999999999818</v>
      </c>
      <c r="H42" s="10">
        <f t="shared" ref="H42" si="135">E42*G42</f>
        <v>0</v>
      </c>
      <c r="I42" s="10">
        <f t="shared" ref="I42" si="136">G42*F42</f>
        <v>95.891999999999342</v>
      </c>
      <c r="J42" s="10">
        <f t="shared" ref="J42" si="137">IF(H42&lt;I42,0,H42-I42)</f>
        <v>0</v>
      </c>
      <c r="K42" s="10">
        <f t="shared" ref="K42" si="138">IF(I42&lt;H42,0,I42-H42)</f>
        <v>95.891999999999342</v>
      </c>
      <c r="L42" s="10">
        <f t="shared" ref="L42" si="139">L40+J42</f>
        <v>0</v>
      </c>
      <c r="M42" s="10"/>
    </row>
    <row r="43" spans="1:13">
      <c r="A43" s="4">
        <v>18</v>
      </c>
      <c r="B43" s="9">
        <v>8090.54</v>
      </c>
      <c r="C43" s="10">
        <v>0</v>
      </c>
      <c r="D43" s="10">
        <v>4.4400000000000004</v>
      </c>
      <c r="E43" s="10"/>
      <c r="F43" s="10"/>
      <c r="G43" s="10"/>
      <c r="H43" s="10"/>
      <c r="I43" s="10"/>
      <c r="J43" s="10"/>
      <c r="K43" s="10"/>
      <c r="L43" s="11"/>
      <c r="M43" s="10">
        <f t="shared" si="125"/>
        <v>1231.8342000000011</v>
      </c>
    </row>
    <row r="44" spans="1:13">
      <c r="A44" s="4"/>
      <c r="B44" s="9"/>
      <c r="C44" s="10"/>
      <c r="D44" s="10"/>
      <c r="E44" s="10">
        <f t="shared" ref="E44:F44" si="140">(C43+C45)/2</f>
        <v>0</v>
      </c>
      <c r="F44" s="10">
        <f t="shared" si="140"/>
        <v>3.3600000000000003</v>
      </c>
      <c r="G44" s="10">
        <f t="shared" ref="G44" si="141">B45-B43</f>
        <v>37</v>
      </c>
      <c r="H44" s="10">
        <f t="shared" ref="H44" si="142">E44*G44</f>
        <v>0</v>
      </c>
      <c r="I44" s="10">
        <f t="shared" ref="I44" si="143">G44*F44</f>
        <v>124.32000000000001</v>
      </c>
      <c r="J44" s="10">
        <f t="shared" ref="J44" si="144">IF(H44&lt;I44,0,H44-I44)</f>
        <v>0</v>
      </c>
      <c r="K44" s="10">
        <f t="shared" ref="K44" si="145">IF(I44&lt;H44,0,I44-H44)</f>
        <v>124.32000000000001</v>
      </c>
      <c r="L44" s="10">
        <f t="shared" ref="L44" si="146">L42+J44</f>
        <v>0</v>
      </c>
      <c r="M44" s="10"/>
    </row>
    <row r="45" spans="1:13">
      <c r="A45" s="4">
        <v>19</v>
      </c>
      <c r="B45" s="9">
        <v>8127.54</v>
      </c>
      <c r="C45" s="10">
        <v>0</v>
      </c>
      <c r="D45" s="10">
        <v>2.2799999999999998</v>
      </c>
      <c r="E45" s="10"/>
      <c r="F45" s="10"/>
      <c r="G45" s="10"/>
      <c r="H45" s="10"/>
      <c r="I45" s="10"/>
      <c r="J45" s="10"/>
      <c r="K45" s="10"/>
      <c r="L45" s="11"/>
      <c r="M45" s="10">
        <f t="shared" si="125"/>
        <v>1356.1542000000011</v>
      </c>
    </row>
    <row r="46" spans="1:13">
      <c r="A46" s="4"/>
      <c r="B46" s="9"/>
      <c r="C46" s="10"/>
      <c r="D46" s="10"/>
      <c r="E46" s="10">
        <f t="shared" ref="E46:F46" si="147">(C45+C47)/2</f>
        <v>0</v>
      </c>
      <c r="F46" s="10">
        <f t="shared" si="147"/>
        <v>1.98</v>
      </c>
      <c r="G46" s="10">
        <f t="shared" ref="G46" si="148">B47-B45</f>
        <v>24.840000000000146</v>
      </c>
      <c r="H46" s="10">
        <f t="shared" ref="H46" si="149">E46*G46</f>
        <v>0</v>
      </c>
      <c r="I46" s="10">
        <f t="shared" ref="I46" si="150">G46*F46</f>
        <v>49.183200000000291</v>
      </c>
      <c r="J46" s="10">
        <f t="shared" ref="J46" si="151">IF(H46&lt;I46,0,H46-I46)</f>
        <v>0</v>
      </c>
      <c r="K46" s="10">
        <f t="shared" ref="K46" si="152">IF(I46&lt;H46,0,I46-H46)</f>
        <v>49.183200000000291</v>
      </c>
      <c r="L46" s="10">
        <f t="shared" ref="L46" si="153">L44+J46</f>
        <v>0</v>
      </c>
      <c r="M46" s="10"/>
    </row>
    <row r="47" spans="1:13">
      <c r="A47" s="4">
        <v>20</v>
      </c>
      <c r="B47" s="9">
        <v>8152.38</v>
      </c>
      <c r="C47" s="10">
        <v>0</v>
      </c>
      <c r="D47" s="10">
        <v>1.68</v>
      </c>
      <c r="E47" s="10"/>
      <c r="F47" s="10"/>
      <c r="G47" s="10"/>
      <c r="H47" s="10"/>
      <c r="I47" s="10"/>
      <c r="J47" s="10"/>
      <c r="K47" s="10"/>
      <c r="L47" s="11"/>
      <c r="M47" s="10">
        <f t="shared" si="125"/>
        <v>1405.3374000000015</v>
      </c>
    </row>
    <row r="48" spans="1:13">
      <c r="A48" s="4"/>
      <c r="B48" s="9"/>
      <c r="C48" s="10"/>
      <c r="D48" s="10"/>
      <c r="E48" s="10">
        <f t="shared" ref="E48:F48" si="154">(C47+C49)/2</f>
        <v>0</v>
      </c>
      <c r="F48" s="10">
        <f t="shared" si="154"/>
        <v>1.98</v>
      </c>
      <c r="G48" s="10">
        <f t="shared" ref="G48" si="155">B49-B47</f>
        <v>26.180000000000291</v>
      </c>
      <c r="H48" s="10">
        <f t="shared" ref="H48" si="156">E48*G48</f>
        <v>0</v>
      </c>
      <c r="I48" s="10">
        <f t="shared" ref="I48" si="157">G48*F48</f>
        <v>51.836400000000573</v>
      </c>
      <c r="J48" s="10">
        <f t="shared" ref="J48" si="158">IF(H48&lt;I48,0,H48-I48)</f>
        <v>0</v>
      </c>
      <c r="K48" s="10">
        <f t="shared" ref="K48" si="159">IF(I48&lt;H48,0,I48-H48)</f>
        <v>51.836400000000573</v>
      </c>
      <c r="L48" s="10">
        <f t="shared" ref="L48" si="160">L46+J48</f>
        <v>0</v>
      </c>
      <c r="M48" s="10"/>
    </row>
    <row r="49" spans="1:13">
      <c r="A49" s="4">
        <v>21</v>
      </c>
      <c r="B49" s="9">
        <v>8178.56</v>
      </c>
      <c r="C49" s="10">
        <v>0</v>
      </c>
      <c r="D49" s="10">
        <v>2.2799999999999998</v>
      </c>
      <c r="E49" s="10"/>
      <c r="F49" s="10"/>
      <c r="G49" s="10"/>
      <c r="H49" s="10"/>
      <c r="I49" s="10"/>
      <c r="J49" s="10"/>
      <c r="K49" s="10"/>
      <c r="L49" s="11"/>
      <c r="M49" s="10">
        <f t="shared" si="125"/>
        <v>1457.1738000000021</v>
      </c>
    </row>
    <row r="50" spans="1:13">
      <c r="A50" s="4"/>
      <c r="B50" s="9"/>
      <c r="C50" s="10"/>
      <c r="D50" s="10"/>
      <c r="E50" s="10">
        <f t="shared" ref="E50:F50" si="161">(C49+C51)/2</f>
        <v>0</v>
      </c>
      <c r="F50" s="10">
        <f t="shared" si="161"/>
        <v>5.22</v>
      </c>
      <c r="G50" s="10">
        <f t="shared" ref="G50" si="162">B51-B49</f>
        <v>0</v>
      </c>
      <c r="H50" s="10">
        <f t="shared" ref="H50" si="163">E50*G50</f>
        <v>0</v>
      </c>
      <c r="I50" s="10">
        <f t="shared" ref="I50" si="164">G50*F50</f>
        <v>0</v>
      </c>
      <c r="J50" s="10">
        <f t="shared" ref="J50" si="165">IF(H50&lt;I50,0,H50-I50)</f>
        <v>0</v>
      </c>
      <c r="K50" s="10">
        <f t="shared" ref="K50" si="166">IF(I50&lt;H50,0,I50-H50)</f>
        <v>0</v>
      </c>
      <c r="L50" s="10">
        <f t="shared" ref="L50" si="167">L48+J50</f>
        <v>0</v>
      </c>
      <c r="M50" s="10"/>
    </row>
    <row r="51" spans="1:13">
      <c r="A51" s="4">
        <v>22</v>
      </c>
      <c r="B51" s="9">
        <v>8178.56</v>
      </c>
      <c r="C51" s="10">
        <v>0</v>
      </c>
      <c r="D51" s="10">
        <v>8.16</v>
      </c>
      <c r="E51" s="10"/>
      <c r="F51" s="10"/>
      <c r="G51" s="10"/>
      <c r="H51" s="10"/>
      <c r="I51" s="10"/>
      <c r="J51" s="10"/>
      <c r="K51" s="10"/>
      <c r="L51" s="11"/>
      <c r="M51" s="10">
        <f t="shared" si="125"/>
        <v>1457.1738000000021</v>
      </c>
    </row>
    <row r="52" spans="1:13">
      <c r="A52" s="4"/>
      <c r="B52" s="9"/>
      <c r="C52" s="10"/>
      <c r="D52" s="10"/>
      <c r="E52" s="10">
        <f t="shared" ref="E52:F52" si="168">(C51+C53)/2</f>
        <v>0</v>
      </c>
      <c r="F52" s="10">
        <f t="shared" si="168"/>
        <v>7.92</v>
      </c>
      <c r="G52" s="10">
        <f t="shared" ref="G52" si="169">B53-B51</f>
        <v>59.999999999999091</v>
      </c>
      <c r="H52" s="10">
        <f t="shared" ref="H52" si="170">E52*G52</f>
        <v>0</v>
      </c>
      <c r="I52" s="10">
        <f t="shared" ref="I52" si="171">G52*F52</f>
        <v>475.19999999999277</v>
      </c>
      <c r="J52" s="10">
        <f t="shared" ref="J52" si="172">IF(H52&lt;I52,0,H52-I52)</f>
        <v>0</v>
      </c>
      <c r="K52" s="10">
        <f t="shared" ref="K52" si="173">IF(I52&lt;H52,0,I52-H52)</f>
        <v>475.19999999999277</v>
      </c>
      <c r="L52" s="10">
        <f t="shared" ref="L52" si="174">L50+J52</f>
        <v>0</v>
      </c>
      <c r="M52" s="10"/>
    </row>
    <row r="53" spans="1:13">
      <c r="A53" s="4">
        <v>23</v>
      </c>
      <c r="B53" s="9">
        <v>8238.56</v>
      </c>
      <c r="C53" s="10">
        <v>0</v>
      </c>
      <c r="D53" s="10">
        <v>7.68</v>
      </c>
      <c r="E53" s="10"/>
      <c r="F53" s="10"/>
      <c r="G53" s="10"/>
      <c r="H53" s="10"/>
      <c r="I53" s="10"/>
      <c r="J53" s="10"/>
      <c r="K53" s="10"/>
      <c r="L53" s="11"/>
      <c r="M53" s="10">
        <f t="shared" si="125"/>
        <v>1932.3737999999948</v>
      </c>
    </row>
    <row r="54" spans="1:13">
      <c r="A54" s="4"/>
      <c r="B54" s="9"/>
      <c r="C54" s="10"/>
      <c r="D54" s="10"/>
      <c r="E54" s="10">
        <f t="shared" ref="E54:F54" si="175">(C53+C55)/2</f>
        <v>0</v>
      </c>
      <c r="F54" s="10">
        <f t="shared" si="175"/>
        <v>8.879999999999999</v>
      </c>
      <c r="G54" s="10">
        <f t="shared" ref="G54" si="176">B55-B53</f>
        <v>17.210000000000946</v>
      </c>
      <c r="H54" s="10">
        <f t="shared" ref="H54" si="177">E54*G54</f>
        <v>0</v>
      </c>
      <c r="I54" s="10">
        <f t="shared" ref="I54" si="178">G54*F54</f>
        <v>152.82480000000839</v>
      </c>
      <c r="J54" s="10">
        <f t="shared" ref="J54" si="179">IF(H54&lt;I54,0,H54-I54)</f>
        <v>0</v>
      </c>
      <c r="K54" s="10">
        <f t="shared" ref="K54" si="180">IF(I54&lt;H54,0,I54-H54)</f>
        <v>152.82480000000839</v>
      </c>
      <c r="L54" s="10">
        <f t="shared" ref="L54" si="181">L52+J54</f>
        <v>0</v>
      </c>
      <c r="M54" s="10"/>
    </row>
    <row r="55" spans="1:13">
      <c r="A55" s="4">
        <v>24</v>
      </c>
      <c r="B55" s="9">
        <v>8255.77</v>
      </c>
      <c r="C55" s="10">
        <v>0</v>
      </c>
      <c r="D55" s="10">
        <v>10.08</v>
      </c>
      <c r="E55" s="10"/>
      <c r="F55" s="10"/>
      <c r="G55" s="10"/>
      <c r="H55" s="10"/>
      <c r="I55" s="10"/>
      <c r="J55" s="10"/>
      <c r="K55" s="10"/>
      <c r="L55" s="11"/>
      <c r="M55" s="10">
        <f t="shared" si="125"/>
        <v>2085.1986000000034</v>
      </c>
    </row>
    <row r="56" spans="1:13">
      <c r="A56" s="4"/>
      <c r="B56" s="9"/>
      <c r="C56" s="10"/>
      <c r="D56" s="10"/>
      <c r="E56" s="10">
        <f t="shared" ref="E56:F56" si="182">(C55+C57)/2</f>
        <v>0</v>
      </c>
      <c r="F56" s="10">
        <f t="shared" si="182"/>
        <v>7.74</v>
      </c>
      <c r="G56" s="10">
        <f t="shared" ref="G56" si="183">B57-B55</f>
        <v>27.350000000000364</v>
      </c>
      <c r="H56" s="10">
        <f t="shared" ref="H56" si="184">E56*G56</f>
        <v>0</v>
      </c>
      <c r="I56" s="10">
        <f t="shared" ref="I56" si="185">G56*F56</f>
        <v>211.68900000000284</v>
      </c>
      <c r="J56" s="10">
        <f t="shared" ref="J56" si="186">IF(H56&lt;I56,0,H56-I56)</f>
        <v>0</v>
      </c>
      <c r="K56" s="10">
        <f t="shared" ref="K56" si="187">IF(I56&lt;H56,0,I56-H56)</f>
        <v>211.68900000000284</v>
      </c>
      <c r="L56" s="10">
        <f t="shared" ref="L56" si="188">L54+J56</f>
        <v>0</v>
      </c>
      <c r="M56" s="10"/>
    </row>
    <row r="57" spans="1:13">
      <c r="A57" s="4">
        <v>25</v>
      </c>
      <c r="B57" s="9">
        <v>8283.1200000000008</v>
      </c>
      <c r="C57" s="10">
        <v>0</v>
      </c>
      <c r="D57" s="10">
        <v>5.3999999999999995</v>
      </c>
      <c r="E57" s="10"/>
      <c r="F57" s="10"/>
      <c r="G57" s="10"/>
      <c r="H57" s="10"/>
      <c r="I57" s="10"/>
      <c r="J57" s="10"/>
      <c r="K57" s="10"/>
      <c r="L57" s="11"/>
      <c r="M57" s="10">
        <f t="shared" si="125"/>
        <v>2296.8876000000064</v>
      </c>
    </row>
    <row r="58" spans="1:13">
      <c r="A58" s="4"/>
      <c r="B58" s="9"/>
      <c r="C58" s="10"/>
      <c r="D58" s="10"/>
      <c r="E58" s="10">
        <f t="shared" ref="E58:F58" si="189">(C57+C59)/2</f>
        <v>0</v>
      </c>
      <c r="F58" s="10">
        <f t="shared" si="189"/>
        <v>4.1999999999999993</v>
      </c>
      <c r="G58" s="10">
        <f t="shared" ref="G58" si="190">B59-B57</f>
        <v>17.269999999998618</v>
      </c>
      <c r="H58" s="10">
        <f t="shared" ref="H58" si="191">E58*G58</f>
        <v>0</v>
      </c>
      <c r="I58" s="10">
        <f t="shared" ref="I58" si="192">G58*F58</f>
        <v>72.53399999999418</v>
      </c>
      <c r="J58" s="10">
        <f t="shared" ref="J58" si="193">IF(H58&lt;I58,0,H58-I58)</f>
        <v>0</v>
      </c>
      <c r="K58" s="10">
        <f t="shared" ref="K58" si="194">IF(I58&lt;H58,0,I58-H58)</f>
        <v>72.53399999999418</v>
      </c>
      <c r="L58" s="10">
        <f t="shared" ref="L58" si="195">L56+J58</f>
        <v>0</v>
      </c>
      <c r="M58" s="10"/>
    </row>
    <row r="59" spans="1:13">
      <c r="A59" s="4">
        <v>26</v>
      </c>
      <c r="B59" s="9">
        <v>8300.39</v>
      </c>
      <c r="C59" s="10">
        <v>0</v>
      </c>
      <c r="D59" s="10">
        <v>3</v>
      </c>
      <c r="E59" s="10"/>
      <c r="F59" s="10"/>
      <c r="G59" s="10"/>
      <c r="H59" s="10"/>
      <c r="I59" s="10"/>
      <c r="J59" s="10"/>
      <c r="K59" s="10"/>
      <c r="L59" s="11"/>
      <c r="M59" s="10">
        <f t="shared" si="125"/>
        <v>2369.4216000000006</v>
      </c>
    </row>
    <row r="60" spans="1:13">
      <c r="A60" s="4"/>
      <c r="B60" s="9"/>
      <c r="C60" s="10"/>
      <c r="D60" s="10"/>
      <c r="E60" s="10">
        <f t="shared" ref="E60:F60" si="196">(C59+C61)/2</f>
        <v>0</v>
      </c>
      <c r="F60" s="10">
        <f t="shared" si="196"/>
        <v>9.3000000000000007</v>
      </c>
      <c r="G60" s="10">
        <f t="shared" ref="G60" si="197">B61-B59</f>
        <v>18</v>
      </c>
      <c r="H60" s="10">
        <f t="shared" ref="H60" si="198">E60*G60</f>
        <v>0</v>
      </c>
      <c r="I60" s="10">
        <f t="shared" ref="I60" si="199">G60*F60</f>
        <v>167.4</v>
      </c>
      <c r="J60" s="10">
        <f t="shared" ref="J60" si="200">IF(H60&lt;I60,0,H60-I60)</f>
        <v>0</v>
      </c>
      <c r="K60" s="10">
        <f t="shared" ref="K60" si="201">IF(I60&lt;H60,0,I60-H60)</f>
        <v>167.4</v>
      </c>
      <c r="L60" s="10">
        <f t="shared" ref="L60" si="202">L58+J60</f>
        <v>0</v>
      </c>
      <c r="M60" s="10"/>
    </row>
    <row r="61" spans="1:13">
      <c r="A61" s="4" t="s">
        <v>14</v>
      </c>
      <c r="B61" s="9">
        <v>8318.39</v>
      </c>
      <c r="C61" s="10">
        <v>0</v>
      </c>
      <c r="D61" s="10">
        <v>15.6</v>
      </c>
      <c r="E61" s="10"/>
      <c r="F61" s="10"/>
      <c r="G61" s="10"/>
      <c r="H61" s="10"/>
      <c r="I61" s="10"/>
      <c r="J61" s="10"/>
      <c r="K61" s="10"/>
      <c r="L61" s="11"/>
      <c r="M61" s="10">
        <f t="shared" si="125"/>
        <v>2536.8216000000007</v>
      </c>
    </row>
    <row r="62" spans="1:13">
      <c r="A62" s="4"/>
      <c r="B62" s="9"/>
      <c r="C62" s="10"/>
      <c r="D62" s="10"/>
      <c r="E62" s="10">
        <f t="shared" ref="E62:F62" si="203">(C61+C63)/2</f>
        <v>0</v>
      </c>
      <c r="F62" s="10">
        <f t="shared" si="203"/>
        <v>8.6999999999999993</v>
      </c>
      <c r="G62" s="10">
        <f t="shared" ref="G62" si="204">B63-B61</f>
        <v>5.3900000000012369</v>
      </c>
      <c r="H62" s="10">
        <f t="shared" ref="H62" si="205">E62*G62</f>
        <v>0</v>
      </c>
      <c r="I62" s="10">
        <f t="shared" ref="I62" si="206">G62*F62</f>
        <v>46.893000000010758</v>
      </c>
      <c r="J62" s="10">
        <f t="shared" ref="J62" si="207">IF(H62&lt;I62,0,H62-I62)</f>
        <v>0</v>
      </c>
      <c r="K62" s="10">
        <f t="shared" ref="K62" si="208">IF(I62&lt;H62,0,I62-H62)</f>
        <v>46.893000000010758</v>
      </c>
      <c r="L62" s="10">
        <f t="shared" ref="L62" si="209">L60+J62</f>
        <v>0</v>
      </c>
      <c r="M62" s="10"/>
    </row>
    <row r="63" spans="1:13">
      <c r="A63" s="4">
        <v>27</v>
      </c>
      <c r="B63" s="9">
        <v>8323.7800000000007</v>
      </c>
      <c r="C63" s="10">
        <v>0</v>
      </c>
      <c r="D63" s="10">
        <v>1.7999999999999998</v>
      </c>
      <c r="E63" s="10"/>
      <c r="F63" s="10"/>
      <c r="G63" s="10"/>
      <c r="H63" s="10"/>
      <c r="I63" s="10"/>
      <c r="J63" s="10"/>
      <c r="K63" s="10"/>
      <c r="L63" s="11"/>
      <c r="M63" s="10">
        <f t="shared" si="125"/>
        <v>2583.7146000000116</v>
      </c>
    </row>
    <row r="64" spans="1:13">
      <c r="A64" s="4"/>
      <c r="B64" s="9"/>
      <c r="C64" s="10"/>
      <c r="D64" s="10"/>
      <c r="E64" s="10">
        <f t="shared" ref="E64:F64" si="210">(C63+C65)/2</f>
        <v>0</v>
      </c>
      <c r="F64" s="10">
        <f t="shared" si="210"/>
        <v>1.7399999999999998</v>
      </c>
      <c r="G64" s="10">
        <f t="shared" ref="G64" si="211">B65-B63</f>
        <v>35.369999999998981</v>
      </c>
      <c r="H64" s="10">
        <f t="shared" ref="H64" si="212">E64*G64</f>
        <v>0</v>
      </c>
      <c r="I64" s="10">
        <f t="shared" ref="I64" si="213">G64*F64</f>
        <v>61.543799999998221</v>
      </c>
      <c r="J64" s="10">
        <f t="shared" ref="J64" si="214">IF(H64&lt;I64,0,H64-I64)</f>
        <v>0</v>
      </c>
      <c r="K64" s="10">
        <f t="shared" ref="K64" si="215">IF(I64&lt;H64,0,I64-H64)</f>
        <v>61.543799999998221</v>
      </c>
      <c r="L64" s="10">
        <f t="shared" ref="L64" si="216">L62+J64</f>
        <v>0</v>
      </c>
      <c r="M64" s="10"/>
    </row>
    <row r="65" spans="1:13">
      <c r="A65" s="4">
        <v>28</v>
      </c>
      <c r="B65" s="9">
        <v>8359.15</v>
      </c>
      <c r="C65" s="10">
        <v>0</v>
      </c>
      <c r="D65" s="10">
        <v>1.68</v>
      </c>
      <c r="E65" s="10"/>
      <c r="F65" s="10"/>
      <c r="G65" s="10"/>
      <c r="H65" s="10"/>
      <c r="I65" s="10"/>
      <c r="J65" s="10"/>
      <c r="K65" s="10"/>
      <c r="L65" s="11"/>
      <c r="M65" s="10">
        <f t="shared" si="125"/>
        <v>2645.2584000000097</v>
      </c>
    </row>
    <row r="66" spans="1:13">
      <c r="A66" s="4"/>
      <c r="B66" s="9"/>
      <c r="C66" s="10"/>
      <c r="D66" s="10"/>
      <c r="E66" s="10">
        <f t="shared" ref="E66:F66" si="217">(C65+C67)/2</f>
        <v>0</v>
      </c>
      <c r="F66" s="10">
        <f t="shared" si="217"/>
        <v>1.56</v>
      </c>
      <c r="G66" s="10">
        <f t="shared" ref="G66" si="218">B67-B65</f>
        <v>37.040000000000873</v>
      </c>
      <c r="H66" s="10">
        <f t="shared" ref="H66" si="219">E66*G66</f>
        <v>0</v>
      </c>
      <c r="I66" s="10">
        <f t="shared" ref="I66" si="220">G66*F66</f>
        <v>57.782400000001367</v>
      </c>
      <c r="J66" s="10">
        <f t="shared" ref="J66" si="221">IF(H66&lt;I66,0,H66-I66)</f>
        <v>0</v>
      </c>
      <c r="K66" s="10">
        <f t="shared" ref="K66" si="222">IF(I66&lt;H66,0,I66-H66)</f>
        <v>57.782400000001367</v>
      </c>
      <c r="L66" s="10">
        <f t="shared" ref="L66" si="223">L64+J66</f>
        <v>0</v>
      </c>
      <c r="M66" s="10"/>
    </row>
    <row r="67" spans="1:13">
      <c r="A67" s="4">
        <v>29</v>
      </c>
      <c r="B67" s="9">
        <v>8396.19</v>
      </c>
      <c r="C67" s="10">
        <v>0</v>
      </c>
      <c r="D67" s="10">
        <v>1.44</v>
      </c>
      <c r="E67" s="10"/>
      <c r="F67" s="10"/>
      <c r="G67" s="10"/>
      <c r="H67" s="10"/>
      <c r="I67" s="10"/>
      <c r="J67" s="10"/>
      <c r="K67" s="10"/>
      <c r="L67" s="11"/>
      <c r="M67" s="10">
        <f t="shared" si="125"/>
        <v>2703.0408000000111</v>
      </c>
    </row>
    <row r="68" spans="1:13">
      <c r="A68" s="4"/>
      <c r="B68" s="9"/>
      <c r="C68" s="10"/>
      <c r="D68" s="10"/>
      <c r="E68" s="10">
        <f t="shared" ref="E68:F68" si="224">(C67+C69)/2</f>
        <v>0</v>
      </c>
      <c r="F68" s="10">
        <f t="shared" si="224"/>
        <v>3.3600000000000003</v>
      </c>
      <c r="G68" s="10">
        <f t="shared" ref="G68" si="225">B69-B67</f>
        <v>25.809999999999491</v>
      </c>
      <c r="H68" s="10">
        <f t="shared" ref="H68" si="226">E68*G68</f>
        <v>0</v>
      </c>
      <c r="I68" s="10">
        <f t="shared" ref="I68" si="227">G68*F68</f>
        <v>86.721599999998304</v>
      </c>
      <c r="J68" s="10">
        <f t="shared" ref="J68" si="228">IF(H68&lt;I68,0,H68-I68)</f>
        <v>0</v>
      </c>
      <c r="K68" s="10">
        <f t="shared" ref="K68" si="229">IF(I68&lt;H68,0,I68-H68)</f>
        <v>86.721599999998304</v>
      </c>
      <c r="L68" s="10">
        <f t="shared" ref="L68" si="230">L66+J68</f>
        <v>0</v>
      </c>
      <c r="M68" s="10"/>
    </row>
    <row r="69" spans="1:13">
      <c r="A69" s="4">
        <v>30</v>
      </c>
      <c r="B69" s="9">
        <v>8422</v>
      </c>
      <c r="C69" s="10">
        <v>0</v>
      </c>
      <c r="D69" s="10">
        <v>5.28</v>
      </c>
      <c r="E69" s="10"/>
      <c r="F69" s="10"/>
      <c r="G69" s="10"/>
      <c r="H69" s="10"/>
      <c r="I69" s="10"/>
      <c r="J69" s="10"/>
      <c r="K69" s="10"/>
      <c r="L69" s="11"/>
      <c r="M69" s="14">
        <f t="shared" si="125"/>
        <v>2789.7624000000096</v>
      </c>
    </row>
  </sheetData>
  <mergeCells count="6">
    <mergeCell ref="A1:M1"/>
    <mergeCell ref="C3:D3"/>
    <mergeCell ref="E3:F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9"/>
  <sheetViews>
    <sheetView view="pageBreakPreview" zoomScale="85" zoomScaleSheetLayoutView="85" workbookViewId="0">
      <selection activeCell="H19" sqref="H19"/>
    </sheetView>
  </sheetViews>
  <sheetFormatPr defaultRowHeight="12.75"/>
  <cols>
    <col min="1" max="1" width="7.375" style="3" customWidth="1"/>
    <col min="2" max="2" width="8.625" style="2" customWidth="1"/>
    <col min="3" max="11" width="5.625" style="2" customWidth="1"/>
    <col min="12" max="13" width="7.625" style="2" customWidth="1"/>
    <col min="14" max="16384" width="9" style="1"/>
  </cols>
  <sheetData>
    <row r="1" spans="1:13" ht="18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12" t="s">
        <v>11</v>
      </c>
      <c r="B3" s="13" t="s">
        <v>0</v>
      </c>
      <c r="C3" s="17" t="s">
        <v>1</v>
      </c>
      <c r="D3" s="17"/>
      <c r="E3" s="17" t="s">
        <v>2</v>
      </c>
      <c r="F3" s="17"/>
      <c r="G3" s="13" t="s">
        <v>10</v>
      </c>
      <c r="H3" s="17" t="s">
        <v>3</v>
      </c>
      <c r="I3" s="17"/>
      <c r="J3" s="17" t="s">
        <v>4</v>
      </c>
      <c r="K3" s="17"/>
      <c r="L3" s="17" t="s">
        <v>5</v>
      </c>
      <c r="M3" s="17"/>
    </row>
    <row r="4" spans="1:13">
      <c r="A4" s="4"/>
      <c r="B4" s="7"/>
      <c r="C4" s="7" t="s">
        <v>6</v>
      </c>
      <c r="D4" s="7" t="s">
        <v>7</v>
      </c>
      <c r="E4" s="7" t="s">
        <v>6</v>
      </c>
      <c r="F4" s="7" t="s">
        <v>7</v>
      </c>
      <c r="G4" s="8"/>
      <c r="H4" s="7" t="s">
        <v>6</v>
      </c>
      <c r="I4" s="7" t="s">
        <v>7</v>
      </c>
      <c r="J4" s="7" t="s">
        <v>6</v>
      </c>
      <c r="K4" s="7" t="s">
        <v>7</v>
      </c>
      <c r="L4" s="8" t="s">
        <v>8</v>
      </c>
      <c r="M4" s="8" t="s">
        <v>9</v>
      </c>
    </row>
    <row r="5" spans="1:13">
      <c r="A5" s="4">
        <v>1</v>
      </c>
      <c r="B5" s="9">
        <v>7774.48</v>
      </c>
      <c r="C5" s="10">
        <v>8.0399999999999991</v>
      </c>
      <c r="D5" s="10">
        <v>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4"/>
      <c r="B6" s="9"/>
      <c r="C6" s="10"/>
      <c r="D6" s="10"/>
      <c r="E6" s="10">
        <f>(C5+C7)/2</f>
        <v>7.92</v>
      </c>
      <c r="F6" s="10">
        <f>(D5+D7)/2</f>
        <v>0</v>
      </c>
      <c r="G6" s="10">
        <f>B7-B5</f>
        <v>25.25</v>
      </c>
      <c r="H6" s="10">
        <f>E6*G6</f>
        <v>199.98</v>
      </c>
      <c r="I6" s="10">
        <f>G6*F6</f>
        <v>0</v>
      </c>
      <c r="J6" s="10">
        <f>IF(H6&lt;I6,0,H6-I6)</f>
        <v>199.98</v>
      </c>
      <c r="K6" s="10">
        <f>IF(I6&lt;H6,0,I6-H6)</f>
        <v>0</v>
      </c>
      <c r="L6" s="10">
        <f>J6</f>
        <v>199.98</v>
      </c>
      <c r="M6" s="10"/>
    </row>
    <row r="7" spans="1:13">
      <c r="A7" s="4">
        <v>2</v>
      </c>
      <c r="B7" s="9">
        <v>7799.73</v>
      </c>
      <c r="C7" s="10">
        <v>7.8</v>
      </c>
      <c r="D7" s="10">
        <v>0</v>
      </c>
      <c r="E7" s="10"/>
      <c r="F7" s="10"/>
      <c r="G7" s="10"/>
      <c r="H7" s="10"/>
      <c r="I7" s="10"/>
      <c r="J7" s="10"/>
      <c r="K7" s="10"/>
      <c r="L7" s="10"/>
      <c r="M7" s="10">
        <f>K6</f>
        <v>0</v>
      </c>
    </row>
    <row r="8" spans="1:13">
      <c r="A8" s="4"/>
      <c r="B8" s="9"/>
      <c r="C8" s="10"/>
      <c r="D8" s="10"/>
      <c r="E8" s="10">
        <f t="shared" ref="E8:F8" si="0">(C7+C9)/2</f>
        <v>7.56</v>
      </c>
      <c r="F8" s="10">
        <f t="shared" si="0"/>
        <v>0</v>
      </c>
      <c r="G8" s="10">
        <f t="shared" ref="G8" si="1">B9-B7</f>
        <v>10.050000000000182</v>
      </c>
      <c r="H8" s="10">
        <f t="shared" ref="H8" si="2">E8*G8</f>
        <v>75.978000000001373</v>
      </c>
      <c r="I8" s="10">
        <f t="shared" ref="I8" si="3">G8*F8</f>
        <v>0</v>
      </c>
      <c r="J8" s="10">
        <f t="shared" ref="J8" si="4">IF(H8&lt;I8,0,H8-I8)</f>
        <v>75.978000000001373</v>
      </c>
      <c r="K8" s="10">
        <f t="shared" ref="K8" si="5">IF(I8&lt;H8,0,I8-H8)</f>
        <v>0</v>
      </c>
      <c r="L8" s="10">
        <f>L6+J8</f>
        <v>275.95800000000133</v>
      </c>
      <c r="M8" s="10"/>
    </row>
    <row r="9" spans="1:13">
      <c r="A9" s="4">
        <v>3</v>
      </c>
      <c r="B9" s="9">
        <v>7809.78</v>
      </c>
      <c r="C9" s="10">
        <v>7.3199999999999994</v>
      </c>
      <c r="D9" s="10">
        <v>0</v>
      </c>
      <c r="E9" s="10"/>
      <c r="F9" s="10"/>
      <c r="G9" s="10"/>
      <c r="H9" s="10"/>
      <c r="I9" s="10"/>
      <c r="J9" s="10"/>
      <c r="K9" s="10"/>
      <c r="L9" s="11"/>
      <c r="M9" s="10">
        <f>M7+K8</f>
        <v>0</v>
      </c>
    </row>
    <row r="10" spans="1:13">
      <c r="A10" s="4"/>
      <c r="B10" s="9"/>
      <c r="C10" s="10"/>
      <c r="D10" s="10"/>
      <c r="E10" s="10">
        <f t="shared" ref="E10:F10" si="6">(C9+C11)/2</f>
        <v>7.26</v>
      </c>
      <c r="F10" s="10">
        <f t="shared" si="6"/>
        <v>0</v>
      </c>
      <c r="G10" s="10">
        <f t="shared" ref="G10" si="7">B11-B9</f>
        <v>19.880000000000109</v>
      </c>
      <c r="H10" s="10">
        <f t="shared" ref="H10" si="8">E10*G10</f>
        <v>144.3288000000008</v>
      </c>
      <c r="I10" s="10">
        <f t="shared" ref="I10" si="9">G10*F10</f>
        <v>0</v>
      </c>
      <c r="J10" s="10">
        <f t="shared" ref="J10" si="10">IF(H10&lt;I10,0,H10-I10)</f>
        <v>144.3288000000008</v>
      </c>
      <c r="K10" s="10">
        <f t="shared" ref="K10" si="11">IF(I10&lt;H10,0,I10-H10)</f>
        <v>0</v>
      </c>
      <c r="L10" s="10">
        <f t="shared" ref="L10" si="12">L8+J10</f>
        <v>420.28680000000213</v>
      </c>
      <c r="M10" s="10"/>
    </row>
    <row r="11" spans="1:13">
      <c r="A11" s="4">
        <v>4</v>
      </c>
      <c r="B11" s="9">
        <v>7829.66</v>
      </c>
      <c r="C11" s="10">
        <v>7.1999999999999993</v>
      </c>
      <c r="D11" s="10">
        <v>0</v>
      </c>
      <c r="E11" s="10"/>
      <c r="F11" s="10"/>
      <c r="G11" s="10"/>
      <c r="H11" s="10"/>
      <c r="I11" s="10"/>
      <c r="J11" s="10"/>
      <c r="K11" s="10"/>
      <c r="L11" s="11"/>
      <c r="M11" s="10">
        <f t="shared" ref="M11" si="13">M9+K10</f>
        <v>0</v>
      </c>
    </row>
    <row r="12" spans="1:13">
      <c r="A12" s="4"/>
      <c r="B12" s="9"/>
      <c r="C12" s="10"/>
      <c r="D12" s="10"/>
      <c r="E12" s="10">
        <f t="shared" ref="E12:F12" si="14">(C11+C13)/2</f>
        <v>9.2399999999999984</v>
      </c>
      <c r="F12" s="10">
        <f t="shared" si="14"/>
        <v>0</v>
      </c>
      <c r="G12" s="10">
        <f t="shared" ref="G12" si="15">B13-B11</f>
        <v>37.289999999999964</v>
      </c>
      <c r="H12" s="10">
        <f t="shared" ref="H12" si="16">E12*G12</f>
        <v>344.55959999999959</v>
      </c>
      <c r="I12" s="10">
        <f t="shared" ref="I12" si="17">G12*F12</f>
        <v>0</v>
      </c>
      <c r="J12" s="10">
        <f t="shared" ref="J12" si="18">IF(H12&lt;I12,0,H12-I12)</f>
        <v>344.55959999999959</v>
      </c>
      <c r="K12" s="10">
        <f t="shared" ref="K12" si="19">IF(I12&lt;H12,0,I12-H12)</f>
        <v>0</v>
      </c>
      <c r="L12" s="10">
        <f t="shared" ref="L12" si="20">L10+J12</f>
        <v>764.84640000000172</v>
      </c>
      <c r="M12" s="10"/>
    </row>
    <row r="13" spans="1:13">
      <c r="A13" s="4">
        <v>5</v>
      </c>
      <c r="B13" s="9">
        <v>7866.95</v>
      </c>
      <c r="C13" s="10">
        <v>11.28</v>
      </c>
      <c r="D13" s="10">
        <v>0</v>
      </c>
      <c r="E13" s="10"/>
      <c r="F13" s="10"/>
      <c r="G13" s="10"/>
      <c r="H13" s="10"/>
      <c r="I13" s="10"/>
      <c r="J13" s="10"/>
      <c r="K13" s="10"/>
      <c r="L13" s="11"/>
      <c r="M13" s="10">
        <f t="shared" ref="M13" si="21">M11+K12</f>
        <v>0</v>
      </c>
    </row>
    <row r="14" spans="1:13">
      <c r="A14" s="4"/>
      <c r="B14" s="9"/>
      <c r="C14" s="10"/>
      <c r="D14" s="10"/>
      <c r="E14" s="10">
        <f t="shared" ref="E14:F14" si="22">(C13+C15)/2</f>
        <v>11.16</v>
      </c>
      <c r="F14" s="10">
        <f t="shared" si="22"/>
        <v>0</v>
      </c>
      <c r="G14" s="10">
        <f t="shared" ref="G14" si="23">B15-B13</f>
        <v>14.579999999999927</v>
      </c>
      <c r="H14" s="10">
        <f t="shared" ref="H14" si="24">E14*G14</f>
        <v>162.71279999999919</v>
      </c>
      <c r="I14" s="10">
        <f t="shared" ref="I14" si="25">G14*F14</f>
        <v>0</v>
      </c>
      <c r="J14" s="10">
        <f t="shared" ref="J14" si="26">IF(H14&lt;I14,0,H14-I14)</f>
        <v>162.71279999999919</v>
      </c>
      <c r="K14" s="10">
        <f t="shared" ref="K14" si="27">IF(I14&lt;H14,0,I14-H14)</f>
        <v>0</v>
      </c>
      <c r="L14" s="10">
        <f t="shared" ref="L14" si="28">L12+J14</f>
        <v>927.55920000000094</v>
      </c>
      <c r="M14" s="10"/>
    </row>
    <row r="15" spans="1:13">
      <c r="A15" s="4">
        <v>6</v>
      </c>
      <c r="B15" s="9">
        <v>7881.53</v>
      </c>
      <c r="C15" s="10">
        <v>11.04</v>
      </c>
      <c r="D15" s="10">
        <v>0</v>
      </c>
      <c r="E15" s="10"/>
      <c r="F15" s="10"/>
      <c r="G15" s="10"/>
      <c r="H15" s="10"/>
      <c r="I15" s="10"/>
      <c r="J15" s="10"/>
      <c r="K15" s="10"/>
      <c r="L15" s="11"/>
      <c r="M15" s="10">
        <f t="shared" ref="M15" si="29">M13+K14</f>
        <v>0</v>
      </c>
    </row>
    <row r="16" spans="1:13">
      <c r="A16" s="4"/>
      <c r="B16" s="9"/>
      <c r="C16" s="10"/>
      <c r="D16" s="10"/>
      <c r="E16" s="10">
        <f t="shared" ref="E16:F16" si="30">(C15+C17)/2</f>
        <v>11.04</v>
      </c>
      <c r="F16" s="10">
        <f t="shared" si="30"/>
        <v>0</v>
      </c>
      <c r="G16" s="10">
        <f t="shared" ref="G16" si="31">B17-B15</f>
        <v>12.920000000000073</v>
      </c>
      <c r="H16" s="10">
        <f t="shared" ref="H16" si="32">E16*G16</f>
        <v>142.63680000000079</v>
      </c>
      <c r="I16" s="10">
        <f t="shared" ref="I16" si="33">G16*F16</f>
        <v>0</v>
      </c>
      <c r="J16" s="10">
        <f t="shared" ref="J16" si="34">IF(H16&lt;I16,0,H16-I16)</f>
        <v>142.63680000000079</v>
      </c>
      <c r="K16" s="10">
        <f t="shared" ref="K16" si="35">IF(I16&lt;H16,0,I16-H16)</f>
        <v>0</v>
      </c>
      <c r="L16" s="10">
        <f t="shared" ref="L16" si="36">L14+J16</f>
        <v>1070.1960000000017</v>
      </c>
      <c r="M16" s="10"/>
    </row>
    <row r="17" spans="1:13">
      <c r="A17" s="4">
        <v>7</v>
      </c>
      <c r="B17" s="9">
        <v>7894.45</v>
      </c>
      <c r="C17" s="10">
        <v>11.04</v>
      </c>
      <c r="D17" s="10">
        <v>0</v>
      </c>
      <c r="E17" s="10"/>
      <c r="F17" s="10"/>
      <c r="G17" s="10"/>
      <c r="H17" s="10"/>
      <c r="I17" s="10"/>
      <c r="J17" s="10"/>
      <c r="K17" s="10"/>
      <c r="L17" s="11"/>
      <c r="M17" s="10">
        <f t="shared" ref="M17" si="37">M15+K16</f>
        <v>0</v>
      </c>
    </row>
    <row r="18" spans="1:13">
      <c r="A18" s="4"/>
      <c r="B18" s="9"/>
      <c r="C18" s="10"/>
      <c r="D18" s="10"/>
      <c r="E18" s="10">
        <f t="shared" ref="E18:F18" si="38">(C17+C19)/2</f>
        <v>9.8999999999999986</v>
      </c>
      <c r="F18" s="10">
        <f t="shared" si="38"/>
        <v>0</v>
      </c>
      <c r="G18" s="10">
        <f t="shared" ref="G18" si="39">B19-B17</f>
        <v>12.800000000000182</v>
      </c>
      <c r="H18" s="10">
        <f t="shared" ref="H18" si="40">E18*G18</f>
        <v>126.72000000000179</v>
      </c>
      <c r="I18" s="10">
        <f t="shared" ref="I18" si="41">G18*F18</f>
        <v>0</v>
      </c>
      <c r="J18" s="10">
        <f t="shared" ref="J18" si="42">IF(H18&lt;I18,0,H18-I18)</f>
        <v>126.72000000000179</v>
      </c>
      <c r="K18" s="10">
        <f t="shared" ref="K18" si="43">IF(I18&lt;H18,0,I18-H18)</f>
        <v>0</v>
      </c>
      <c r="L18" s="10">
        <f t="shared" ref="L18" si="44">L16+J18</f>
        <v>1196.9160000000036</v>
      </c>
      <c r="M18" s="10"/>
    </row>
    <row r="19" spans="1:13">
      <c r="A19" s="4">
        <v>8</v>
      </c>
      <c r="B19" s="9">
        <v>7907.25</v>
      </c>
      <c r="C19" s="10">
        <v>8.76</v>
      </c>
      <c r="D19" s="10">
        <v>0</v>
      </c>
      <c r="E19" s="10"/>
      <c r="F19" s="10"/>
      <c r="G19" s="10"/>
      <c r="H19" s="10"/>
      <c r="I19" s="10"/>
      <c r="J19" s="10"/>
      <c r="K19" s="10"/>
      <c r="L19" s="11"/>
      <c r="M19" s="10">
        <f t="shared" ref="M19" si="45">M17+K18</f>
        <v>0</v>
      </c>
    </row>
    <row r="20" spans="1:13">
      <c r="A20" s="4"/>
      <c r="B20" s="9"/>
      <c r="C20" s="10"/>
      <c r="D20" s="10"/>
      <c r="E20" s="10">
        <f t="shared" ref="E20:F20" si="46">(C19+C21)/2</f>
        <v>8.58</v>
      </c>
      <c r="F20" s="10">
        <f t="shared" si="46"/>
        <v>0</v>
      </c>
      <c r="G20" s="10">
        <f t="shared" ref="G20" si="47">B21-B19</f>
        <v>12.270000000000437</v>
      </c>
      <c r="H20" s="10">
        <f t="shared" ref="H20" si="48">E20*G20</f>
        <v>105.27660000000375</v>
      </c>
      <c r="I20" s="10">
        <f t="shared" ref="I20" si="49">G20*F20</f>
        <v>0</v>
      </c>
      <c r="J20" s="10">
        <f t="shared" ref="J20" si="50">IF(H20&lt;I20,0,H20-I20)</f>
        <v>105.27660000000375</v>
      </c>
      <c r="K20" s="10">
        <f t="shared" ref="K20" si="51">IF(I20&lt;H20,0,I20-H20)</f>
        <v>0</v>
      </c>
      <c r="L20" s="10">
        <f t="shared" ref="L20" si="52">L18+J20</f>
        <v>1302.1926000000074</v>
      </c>
      <c r="M20" s="10"/>
    </row>
    <row r="21" spans="1:13">
      <c r="A21" s="4">
        <v>9</v>
      </c>
      <c r="B21" s="9">
        <v>7919.52</v>
      </c>
      <c r="C21" s="10">
        <v>8.4</v>
      </c>
      <c r="D21" s="10">
        <v>0</v>
      </c>
      <c r="E21" s="10"/>
      <c r="F21" s="10"/>
      <c r="G21" s="10"/>
      <c r="H21" s="10"/>
      <c r="I21" s="10"/>
      <c r="J21" s="10"/>
      <c r="K21" s="10"/>
      <c r="L21" s="11"/>
      <c r="M21" s="10">
        <f t="shared" ref="M21" si="53">M19+K20</f>
        <v>0</v>
      </c>
    </row>
    <row r="22" spans="1:13">
      <c r="A22" s="4"/>
      <c r="B22" s="9"/>
      <c r="C22" s="10"/>
      <c r="D22" s="10"/>
      <c r="E22" s="10">
        <f t="shared" ref="E22:F22" si="54">(C21+C23)/2</f>
        <v>8.6999999999999993</v>
      </c>
      <c r="F22" s="10">
        <f t="shared" si="54"/>
        <v>0</v>
      </c>
      <c r="G22" s="10">
        <f t="shared" ref="G22" si="55">B23-B21</f>
        <v>13.309999999999491</v>
      </c>
      <c r="H22" s="10">
        <f t="shared" ref="H22" si="56">E22*G22</f>
        <v>115.79699999999556</v>
      </c>
      <c r="I22" s="10">
        <f t="shared" ref="I22" si="57">G22*F22</f>
        <v>0</v>
      </c>
      <c r="J22" s="10">
        <f t="shared" ref="J22" si="58">IF(H22&lt;I22,0,H22-I22)</f>
        <v>115.79699999999556</v>
      </c>
      <c r="K22" s="10">
        <f t="shared" ref="K22" si="59">IF(I22&lt;H22,0,I22-H22)</f>
        <v>0</v>
      </c>
      <c r="L22" s="10">
        <f t="shared" ref="L22" si="60">L20+J22</f>
        <v>1417.9896000000028</v>
      </c>
      <c r="M22" s="10"/>
    </row>
    <row r="23" spans="1:13">
      <c r="A23" s="4">
        <v>10</v>
      </c>
      <c r="B23" s="9">
        <v>7932.83</v>
      </c>
      <c r="C23" s="10">
        <v>9</v>
      </c>
      <c r="D23" s="10">
        <v>0</v>
      </c>
      <c r="E23" s="10"/>
      <c r="F23" s="10"/>
      <c r="G23" s="10"/>
      <c r="H23" s="10"/>
      <c r="I23" s="10"/>
      <c r="J23" s="10"/>
      <c r="K23" s="10"/>
      <c r="L23" s="11"/>
      <c r="M23" s="10">
        <f t="shared" ref="M23" si="61">M21+K22</f>
        <v>0</v>
      </c>
    </row>
    <row r="24" spans="1:13">
      <c r="A24" s="4"/>
      <c r="B24" s="9"/>
      <c r="C24" s="10"/>
      <c r="D24" s="10"/>
      <c r="E24" s="10">
        <f t="shared" ref="E24:F24" si="62">(C23+C25)/2</f>
        <v>9.9600000000000009</v>
      </c>
      <c r="F24" s="10">
        <f t="shared" si="62"/>
        <v>0</v>
      </c>
      <c r="G24" s="10">
        <f t="shared" ref="G24" si="63">B25-B23</f>
        <v>25.010000000000218</v>
      </c>
      <c r="H24" s="10">
        <f t="shared" ref="H24" si="64">E24*G24</f>
        <v>249.0996000000022</v>
      </c>
      <c r="I24" s="10">
        <f t="shared" ref="I24" si="65">G24*F24</f>
        <v>0</v>
      </c>
      <c r="J24" s="10">
        <f t="shared" ref="J24" si="66">IF(H24&lt;I24,0,H24-I24)</f>
        <v>249.0996000000022</v>
      </c>
      <c r="K24" s="10">
        <f t="shared" ref="K24" si="67">IF(I24&lt;H24,0,I24-H24)</f>
        <v>0</v>
      </c>
      <c r="L24" s="10">
        <f t="shared" ref="L24" si="68">L22+J24</f>
        <v>1667.0892000000051</v>
      </c>
      <c r="M24" s="10"/>
    </row>
    <row r="25" spans="1:13">
      <c r="A25" s="4">
        <v>11</v>
      </c>
      <c r="B25" s="9">
        <v>7957.84</v>
      </c>
      <c r="C25" s="10">
        <v>10.92</v>
      </c>
      <c r="D25" s="10">
        <v>0</v>
      </c>
      <c r="E25" s="10"/>
      <c r="F25" s="10"/>
      <c r="G25" s="10"/>
      <c r="H25" s="10"/>
      <c r="I25" s="10"/>
      <c r="J25" s="10"/>
      <c r="K25" s="10"/>
      <c r="L25" s="11"/>
      <c r="M25" s="10">
        <f t="shared" ref="M25" si="69">M23+K24</f>
        <v>0</v>
      </c>
    </row>
    <row r="26" spans="1:13">
      <c r="A26" s="4"/>
      <c r="B26" s="9"/>
      <c r="C26" s="10"/>
      <c r="D26" s="10"/>
      <c r="E26" s="10">
        <f t="shared" ref="E26:F26" si="70">(C25+C27)/2</f>
        <v>8.64</v>
      </c>
      <c r="F26" s="10">
        <f t="shared" si="70"/>
        <v>0</v>
      </c>
      <c r="G26" s="10">
        <f t="shared" ref="G26" si="71">B27-B25</f>
        <v>25.069999999999709</v>
      </c>
      <c r="H26" s="10">
        <f t="shared" ref="H26" si="72">E26*G26</f>
        <v>216.60479999999751</v>
      </c>
      <c r="I26" s="10">
        <f t="shared" ref="I26" si="73">G26*F26</f>
        <v>0</v>
      </c>
      <c r="J26" s="10">
        <f t="shared" ref="J26" si="74">IF(H26&lt;I26,0,H26-I26)</f>
        <v>216.60479999999751</v>
      </c>
      <c r="K26" s="10">
        <f t="shared" ref="K26" si="75">IF(I26&lt;H26,0,I26-H26)</f>
        <v>0</v>
      </c>
      <c r="L26" s="10">
        <f t="shared" ref="L26" si="76">L24+J26</f>
        <v>1883.6940000000027</v>
      </c>
      <c r="M26" s="10"/>
    </row>
    <row r="27" spans="1:13">
      <c r="A27" s="4">
        <v>12</v>
      </c>
      <c r="B27" s="9">
        <v>7982.91</v>
      </c>
      <c r="C27" s="10">
        <v>6.3599999999999994</v>
      </c>
      <c r="D27" s="10">
        <v>0</v>
      </c>
      <c r="E27" s="10"/>
      <c r="F27" s="10"/>
      <c r="G27" s="10"/>
      <c r="H27" s="10"/>
      <c r="I27" s="10"/>
      <c r="J27" s="10"/>
      <c r="K27" s="10"/>
      <c r="L27" s="11"/>
      <c r="M27" s="10">
        <f t="shared" ref="M27" si="77">M25+K26</f>
        <v>0</v>
      </c>
    </row>
    <row r="28" spans="1:13">
      <c r="A28" s="4"/>
      <c r="B28" s="9"/>
      <c r="C28" s="10"/>
      <c r="D28" s="10"/>
      <c r="E28" s="10">
        <f t="shared" ref="E28:F28" si="78">(C27+C29)/2</f>
        <v>5.6399999999999988</v>
      </c>
      <c r="F28" s="10">
        <f t="shared" si="78"/>
        <v>0</v>
      </c>
      <c r="G28" s="10">
        <f t="shared" ref="G28" si="79">B29-B27</f>
        <v>26.0600000000004</v>
      </c>
      <c r="H28" s="10">
        <f t="shared" ref="H28" si="80">E28*G28</f>
        <v>146.97840000000224</v>
      </c>
      <c r="I28" s="10">
        <f t="shared" ref="I28" si="81">G28*F28</f>
        <v>0</v>
      </c>
      <c r="J28" s="10">
        <f t="shared" ref="J28" si="82">IF(H28&lt;I28,0,H28-I28)</f>
        <v>146.97840000000224</v>
      </c>
      <c r="K28" s="10">
        <f t="shared" ref="K28" si="83">IF(I28&lt;H28,0,I28-H28)</f>
        <v>0</v>
      </c>
      <c r="L28" s="10">
        <f t="shared" ref="L28" si="84">L26+J28</f>
        <v>2030.6724000000049</v>
      </c>
      <c r="M28" s="10"/>
    </row>
    <row r="29" spans="1:13">
      <c r="A29" s="4">
        <v>13</v>
      </c>
      <c r="B29" s="9">
        <v>8008.97</v>
      </c>
      <c r="C29" s="10">
        <v>4.919999999999999</v>
      </c>
      <c r="D29" s="10">
        <v>0</v>
      </c>
      <c r="E29" s="10"/>
      <c r="F29" s="10"/>
      <c r="G29" s="10"/>
      <c r="H29" s="10"/>
      <c r="I29" s="10"/>
      <c r="J29" s="10"/>
      <c r="K29" s="10"/>
      <c r="L29" s="11"/>
      <c r="M29" s="10">
        <f t="shared" ref="M29" si="85">M27+K28</f>
        <v>0</v>
      </c>
    </row>
    <row r="30" spans="1:13">
      <c r="A30" s="4"/>
      <c r="B30" s="9"/>
      <c r="C30" s="10"/>
      <c r="D30" s="10"/>
      <c r="E30" s="10">
        <f t="shared" ref="E30:F30" si="86">(C29+C31)/2</f>
        <v>25.56</v>
      </c>
      <c r="F30" s="10">
        <f t="shared" si="86"/>
        <v>0</v>
      </c>
      <c r="G30" s="10">
        <f t="shared" ref="G30" si="87">B31-B29</f>
        <v>4.3899999999994179</v>
      </c>
      <c r="H30" s="10">
        <f t="shared" ref="H30" si="88">E30*G30</f>
        <v>112.20839999998512</v>
      </c>
      <c r="I30" s="10">
        <f t="shared" ref="I30" si="89">G30*F30</f>
        <v>0</v>
      </c>
      <c r="J30" s="10">
        <f t="shared" ref="J30" si="90">IF(H30&lt;I30,0,H30-I30)</f>
        <v>112.20839999998512</v>
      </c>
      <c r="K30" s="10">
        <f t="shared" ref="K30" si="91">IF(I30&lt;H30,0,I30-H30)</f>
        <v>0</v>
      </c>
      <c r="L30" s="10">
        <f t="shared" ref="L30" si="92">L28+J30</f>
        <v>2142.8807999999899</v>
      </c>
      <c r="M30" s="10"/>
    </row>
    <row r="31" spans="1:13">
      <c r="A31" s="4" t="s">
        <v>12</v>
      </c>
      <c r="B31" s="9">
        <v>8013.36</v>
      </c>
      <c r="C31" s="10">
        <v>46.199999999999996</v>
      </c>
      <c r="D31" s="10">
        <v>0</v>
      </c>
      <c r="E31" s="10"/>
      <c r="F31" s="10"/>
      <c r="G31" s="10"/>
      <c r="H31" s="10"/>
      <c r="I31" s="10"/>
      <c r="J31" s="10"/>
      <c r="K31" s="10"/>
      <c r="L31" s="11"/>
      <c r="M31" s="10">
        <f t="shared" ref="M31" si="93">M29+K30</f>
        <v>0</v>
      </c>
    </row>
    <row r="32" spans="1:13">
      <c r="A32" s="4"/>
      <c r="B32" s="9"/>
      <c r="C32" s="10"/>
      <c r="D32" s="10"/>
      <c r="E32" s="10">
        <f t="shared" ref="E32:F32" si="94">(C31+C33)/2</f>
        <v>26.459999999999997</v>
      </c>
      <c r="F32" s="10">
        <f t="shared" si="94"/>
        <v>0</v>
      </c>
      <c r="G32" s="10">
        <f t="shared" ref="G32" si="95">B33-B31</f>
        <v>8.9500000000007276</v>
      </c>
      <c r="H32" s="10">
        <f t="shared" ref="H32" si="96">E32*G32</f>
        <v>236.81700000001922</v>
      </c>
      <c r="I32" s="10">
        <f t="shared" ref="I32" si="97">G32*F32</f>
        <v>0</v>
      </c>
      <c r="J32" s="10">
        <f t="shared" ref="J32" si="98">IF(H32&lt;I32,0,H32-I32)</f>
        <v>236.81700000001922</v>
      </c>
      <c r="K32" s="10">
        <f t="shared" ref="K32" si="99">IF(I32&lt;H32,0,I32-H32)</f>
        <v>0</v>
      </c>
      <c r="L32" s="10">
        <f t="shared" ref="L32" si="100">L30+J32</f>
        <v>2379.697800000009</v>
      </c>
      <c r="M32" s="10"/>
    </row>
    <row r="33" spans="1:13">
      <c r="A33" s="4">
        <v>14</v>
      </c>
      <c r="B33" s="9">
        <v>8022.31</v>
      </c>
      <c r="C33" s="10">
        <v>6.72</v>
      </c>
      <c r="D33" s="10">
        <v>0</v>
      </c>
      <c r="E33" s="10"/>
      <c r="F33" s="10"/>
      <c r="G33" s="10"/>
      <c r="H33" s="10"/>
      <c r="I33" s="10"/>
      <c r="J33" s="10"/>
      <c r="K33" s="10"/>
      <c r="L33" s="11"/>
      <c r="M33" s="10">
        <f t="shared" ref="M33" si="101">M31+K32</f>
        <v>0</v>
      </c>
    </row>
    <row r="34" spans="1:13">
      <c r="A34" s="4"/>
      <c r="B34" s="9"/>
      <c r="C34" s="10"/>
      <c r="D34" s="10"/>
      <c r="E34" s="10">
        <f t="shared" ref="E34:F34" si="102">(C33+C35)/2</f>
        <v>6.9599999999999991</v>
      </c>
      <c r="F34" s="10">
        <f t="shared" si="102"/>
        <v>0</v>
      </c>
      <c r="G34" s="10">
        <f t="shared" ref="G34" si="103">B35-B33</f>
        <v>13.589999999999236</v>
      </c>
      <c r="H34" s="10">
        <f t="shared" ref="H34" si="104">E34*G34</f>
        <v>94.586399999994669</v>
      </c>
      <c r="I34" s="10">
        <f t="shared" ref="I34" si="105">G34*F34</f>
        <v>0</v>
      </c>
      <c r="J34" s="10">
        <f t="shared" ref="J34" si="106">IF(H34&lt;I34,0,H34-I34)</f>
        <v>94.586399999994669</v>
      </c>
      <c r="K34" s="10">
        <f t="shared" ref="K34" si="107">IF(I34&lt;H34,0,I34-H34)</f>
        <v>0</v>
      </c>
      <c r="L34" s="10">
        <f t="shared" ref="L34" si="108">L32+J34</f>
        <v>2474.2842000000037</v>
      </c>
      <c r="M34" s="10"/>
    </row>
    <row r="35" spans="1:13">
      <c r="A35" s="4">
        <v>15</v>
      </c>
      <c r="B35" s="9">
        <v>8035.9</v>
      </c>
      <c r="C35" s="10">
        <v>7.1999999999999993</v>
      </c>
      <c r="D35" s="10">
        <v>0</v>
      </c>
      <c r="E35" s="10"/>
      <c r="F35" s="10"/>
      <c r="G35" s="10"/>
      <c r="H35" s="10"/>
      <c r="I35" s="10"/>
      <c r="J35" s="10"/>
      <c r="K35" s="10"/>
      <c r="L35" s="11"/>
      <c r="M35" s="10">
        <f t="shared" ref="M35" si="109">M33+K34</f>
        <v>0</v>
      </c>
    </row>
    <row r="36" spans="1:13">
      <c r="A36" s="4"/>
      <c r="B36" s="9"/>
      <c r="C36" s="10"/>
      <c r="D36" s="10"/>
      <c r="E36" s="10">
        <f t="shared" ref="E36:F36" si="110">(C35+C37)/2</f>
        <v>6.2999999999999989</v>
      </c>
      <c r="F36" s="10">
        <f t="shared" si="110"/>
        <v>0</v>
      </c>
      <c r="G36" s="10">
        <f t="shared" ref="G36" si="111">B37-B35</f>
        <v>8.3100000000004002</v>
      </c>
      <c r="H36" s="10">
        <f t="shared" ref="H36" si="112">E36*G36</f>
        <v>52.35300000000251</v>
      </c>
      <c r="I36" s="10">
        <f t="shared" ref="I36" si="113">G36*F36</f>
        <v>0</v>
      </c>
      <c r="J36" s="10">
        <f t="shared" ref="J36" si="114">IF(H36&lt;I36,0,H36-I36)</f>
        <v>52.35300000000251</v>
      </c>
      <c r="K36" s="10">
        <f t="shared" ref="K36" si="115">IF(I36&lt;H36,0,I36-H36)</f>
        <v>0</v>
      </c>
      <c r="L36" s="10">
        <f t="shared" ref="L36" si="116">L34+J36</f>
        <v>2526.637200000006</v>
      </c>
      <c r="M36" s="10"/>
    </row>
    <row r="37" spans="1:13">
      <c r="A37" s="4" t="s">
        <v>13</v>
      </c>
      <c r="B37" s="9">
        <v>8044.21</v>
      </c>
      <c r="C37" s="10">
        <v>5.3999999999999995</v>
      </c>
      <c r="D37" s="10">
        <v>0</v>
      </c>
      <c r="E37" s="10"/>
      <c r="F37" s="10"/>
      <c r="G37" s="10"/>
      <c r="H37" s="10"/>
      <c r="I37" s="10"/>
      <c r="J37" s="10"/>
      <c r="K37" s="10"/>
      <c r="L37" s="11"/>
      <c r="M37" s="10">
        <f t="shared" ref="M37" si="117">M35+K36</f>
        <v>0</v>
      </c>
    </row>
    <row r="38" spans="1:13">
      <c r="A38" s="4"/>
      <c r="B38" s="9"/>
      <c r="C38" s="10"/>
      <c r="D38" s="10"/>
      <c r="E38" s="10">
        <f t="shared" ref="E38:F38" si="118">(C37+C39)/2</f>
        <v>9.18</v>
      </c>
      <c r="F38" s="10">
        <f t="shared" si="118"/>
        <v>0</v>
      </c>
      <c r="G38" s="10">
        <f t="shared" ref="G38" si="119">B39-B37</f>
        <v>5.3299999999999272</v>
      </c>
      <c r="H38" s="10">
        <f t="shared" ref="H38" si="120">E38*G38</f>
        <v>48.929399999999333</v>
      </c>
      <c r="I38" s="10">
        <f t="shared" ref="I38" si="121">G38*F38</f>
        <v>0</v>
      </c>
      <c r="J38" s="10">
        <f t="shared" ref="J38" si="122">IF(H38&lt;I38,0,H38-I38)</f>
        <v>48.929399999999333</v>
      </c>
      <c r="K38" s="10">
        <f t="shared" ref="K38" si="123">IF(I38&lt;H38,0,I38-H38)</f>
        <v>0</v>
      </c>
      <c r="L38" s="10">
        <f t="shared" ref="L38" si="124">L36+J38</f>
        <v>2575.5666000000056</v>
      </c>
      <c r="M38" s="10"/>
    </row>
    <row r="39" spans="1:13">
      <c r="A39" s="4">
        <v>16</v>
      </c>
      <c r="B39" s="9">
        <v>8049.54</v>
      </c>
      <c r="C39" s="10">
        <v>12.96</v>
      </c>
      <c r="D39" s="10">
        <v>0</v>
      </c>
      <c r="E39" s="10"/>
      <c r="F39" s="10"/>
      <c r="G39" s="10"/>
      <c r="H39" s="10"/>
      <c r="I39" s="10"/>
      <c r="J39" s="10"/>
      <c r="K39" s="10"/>
      <c r="L39" s="11"/>
      <c r="M39" s="10">
        <f t="shared" ref="M39:M69" si="125">M37+K38</f>
        <v>0</v>
      </c>
    </row>
    <row r="40" spans="1:13">
      <c r="A40" s="4"/>
      <c r="B40" s="9"/>
      <c r="C40" s="10"/>
      <c r="D40" s="10"/>
      <c r="E40" s="10">
        <f t="shared" ref="E40:F40" si="126">(C39+C41)/2</f>
        <v>9</v>
      </c>
      <c r="F40" s="10">
        <f t="shared" si="126"/>
        <v>0</v>
      </c>
      <c r="G40" s="10">
        <f t="shared" ref="G40" si="127">B41-B39</f>
        <v>14.800000000000182</v>
      </c>
      <c r="H40" s="10">
        <f t="shared" ref="H40" si="128">E40*G40</f>
        <v>133.20000000000164</v>
      </c>
      <c r="I40" s="10">
        <f t="shared" ref="I40" si="129">G40*F40</f>
        <v>0</v>
      </c>
      <c r="J40" s="10">
        <f t="shared" ref="J40" si="130">IF(H40&lt;I40,0,H40-I40)</f>
        <v>133.20000000000164</v>
      </c>
      <c r="K40" s="10">
        <f t="shared" ref="K40" si="131">IF(I40&lt;H40,0,I40-H40)</f>
        <v>0</v>
      </c>
      <c r="L40" s="10">
        <f t="shared" ref="L40" si="132">L38+J40</f>
        <v>2708.7666000000072</v>
      </c>
      <c r="M40" s="10"/>
    </row>
    <row r="41" spans="1:13">
      <c r="A41" s="4">
        <v>17</v>
      </c>
      <c r="B41" s="9">
        <v>8064.34</v>
      </c>
      <c r="C41" s="10">
        <v>5.04</v>
      </c>
      <c r="D41" s="10">
        <v>0</v>
      </c>
      <c r="E41" s="10"/>
      <c r="F41" s="10"/>
      <c r="G41" s="10"/>
      <c r="H41" s="10"/>
      <c r="I41" s="10"/>
      <c r="J41" s="10"/>
      <c r="K41" s="10"/>
      <c r="L41" s="11"/>
      <c r="M41" s="10">
        <f t="shared" si="125"/>
        <v>0</v>
      </c>
    </row>
    <row r="42" spans="1:13">
      <c r="A42" s="4"/>
      <c r="B42" s="9"/>
      <c r="C42" s="10"/>
      <c r="D42" s="10"/>
      <c r="E42" s="10">
        <f t="shared" ref="E42:F42" si="133">(C41+C43)/2</f>
        <v>7.8599999999999994</v>
      </c>
      <c r="F42" s="10">
        <f t="shared" si="133"/>
        <v>0</v>
      </c>
      <c r="G42" s="10">
        <f t="shared" ref="G42" si="134">B43-B41</f>
        <v>26.199999999999818</v>
      </c>
      <c r="H42" s="10">
        <f t="shared" ref="H42" si="135">E42*G42</f>
        <v>205.93199999999857</v>
      </c>
      <c r="I42" s="10">
        <f t="shared" ref="I42" si="136">G42*F42</f>
        <v>0</v>
      </c>
      <c r="J42" s="10">
        <f t="shared" ref="J42" si="137">IF(H42&lt;I42,0,H42-I42)</f>
        <v>205.93199999999857</v>
      </c>
      <c r="K42" s="10">
        <f t="shared" ref="K42" si="138">IF(I42&lt;H42,0,I42-H42)</f>
        <v>0</v>
      </c>
      <c r="L42" s="10">
        <f t="shared" ref="L42" si="139">L40+J42</f>
        <v>2914.6986000000056</v>
      </c>
      <c r="M42" s="10"/>
    </row>
    <row r="43" spans="1:13">
      <c r="A43" s="4">
        <v>18</v>
      </c>
      <c r="B43" s="9">
        <v>8090.54</v>
      </c>
      <c r="C43" s="10">
        <v>10.68</v>
      </c>
      <c r="D43" s="10">
        <v>0</v>
      </c>
      <c r="E43" s="10"/>
      <c r="F43" s="10"/>
      <c r="G43" s="10"/>
      <c r="H43" s="10"/>
      <c r="I43" s="10"/>
      <c r="J43" s="10"/>
      <c r="K43" s="10"/>
      <c r="L43" s="11"/>
      <c r="M43" s="10">
        <f t="shared" si="125"/>
        <v>0</v>
      </c>
    </row>
    <row r="44" spans="1:13">
      <c r="A44" s="4"/>
      <c r="B44" s="9"/>
      <c r="C44" s="10"/>
      <c r="D44" s="10"/>
      <c r="E44" s="10">
        <f t="shared" ref="E44:F44" si="140">(C43+C45)/2</f>
        <v>11.399999999999999</v>
      </c>
      <c r="F44" s="10">
        <f t="shared" si="140"/>
        <v>0</v>
      </c>
      <c r="G44" s="10">
        <f t="shared" ref="G44" si="141">B45-B43</f>
        <v>37</v>
      </c>
      <c r="H44" s="10">
        <f t="shared" ref="H44" si="142">E44*G44</f>
        <v>421.79999999999995</v>
      </c>
      <c r="I44" s="10">
        <f t="shared" ref="I44" si="143">G44*F44</f>
        <v>0</v>
      </c>
      <c r="J44" s="10">
        <f t="shared" ref="J44" si="144">IF(H44&lt;I44,0,H44-I44)</f>
        <v>421.79999999999995</v>
      </c>
      <c r="K44" s="10">
        <f t="shared" ref="K44" si="145">IF(I44&lt;H44,0,I44-H44)</f>
        <v>0</v>
      </c>
      <c r="L44" s="10">
        <f t="shared" ref="L44" si="146">L42+J44</f>
        <v>3336.4986000000054</v>
      </c>
      <c r="M44" s="10"/>
    </row>
    <row r="45" spans="1:13">
      <c r="A45" s="4">
        <v>19</v>
      </c>
      <c r="B45" s="9">
        <v>8127.54</v>
      </c>
      <c r="C45" s="10">
        <v>12.12</v>
      </c>
      <c r="D45" s="10">
        <v>0</v>
      </c>
      <c r="E45" s="10"/>
      <c r="F45" s="10"/>
      <c r="G45" s="10"/>
      <c r="H45" s="10"/>
      <c r="I45" s="10"/>
      <c r="J45" s="10"/>
      <c r="K45" s="10"/>
      <c r="L45" s="11"/>
      <c r="M45" s="10">
        <f t="shared" si="125"/>
        <v>0</v>
      </c>
    </row>
    <row r="46" spans="1:13">
      <c r="A46" s="4"/>
      <c r="B46" s="9"/>
      <c r="C46" s="10"/>
      <c r="D46" s="10"/>
      <c r="E46" s="10">
        <f t="shared" ref="E46:F46" si="147">(C45+C47)/2</f>
        <v>12.479999999999999</v>
      </c>
      <c r="F46" s="10">
        <f t="shared" si="147"/>
        <v>0</v>
      </c>
      <c r="G46" s="10">
        <f t="shared" ref="G46" si="148">B47-B45</f>
        <v>24.840000000000146</v>
      </c>
      <c r="H46" s="10">
        <f t="shared" ref="H46" si="149">E46*G46</f>
        <v>310.00320000000175</v>
      </c>
      <c r="I46" s="10">
        <f t="shared" ref="I46" si="150">G46*F46</f>
        <v>0</v>
      </c>
      <c r="J46" s="10">
        <f t="shared" ref="J46" si="151">IF(H46&lt;I46,0,H46-I46)</f>
        <v>310.00320000000175</v>
      </c>
      <c r="K46" s="10">
        <f t="shared" ref="K46" si="152">IF(I46&lt;H46,0,I46-H46)</f>
        <v>0</v>
      </c>
      <c r="L46" s="10">
        <f t="shared" ref="L46" si="153">L44+J46</f>
        <v>3646.5018000000073</v>
      </c>
      <c r="M46" s="10"/>
    </row>
    <row r="47" spans="1:13">
      <c r="A47" s="4">
        <v>20</v>
      </c>
      <c r="B47" s="9">
        <v>8152.38</v>
      </c>
      <c r="C47" s="10">
        <v>12.839999999999998</v>
      </c>
      <c r="D47" s="10">
        <v>0</v>
      </c>
      <c r="E47" s="10"/>
      <c r="F47" s="10"/>
      <c r="G47" s="10"/>
      <c r="H47" s="10"/>
      <c r="I47" s="10"/>
      <c r="J47" s="10"/>
      <c r="K47" s="10"/>
      <c r="L47" s="11"/>
      <c r="M47" s="10">
        <f t="shared" si="125"/>
        <v>0</v>
      </c>
    </row>
    <row r="48" spans="1:13">
      <c r="A48" s="4"/>
      <c r="B48" s="9"/>
      <c r="C48" s="10"/>
      <c r="D48" s="10"/>
      <c r="E48" s="10">
        <f t="shared" ref="E48:F48" si="154">(C47+C49)/2</f>
        <v>10.5</v>
      </c>
      <c r="F48" s="10">
        <f t="shared" si="154"/>
        <v>0</v>
      </c>
      <c r="G48" s="10">
        <f t="shared" ref="G48" si="155">B49-B47</f>
        <v>26.180000000000291</v>
      </c>
      <c r="H48" s="10">
        <f t="shared" ref="H48" si="156">E48*G48</f>
        <v>274.89000000000306</v>
      </c>
      <c r="I48" s="10">
        <f t="shared" ref="I48" si="157">G48*F48</f>
        <v>0</v>
      </c>
      <c r="J48" s="10">
        <f t="shared" ref="J48" si="158">IF(H48&lt;I48,0,H48-I48)</f>
        <v>274.89000000000306</v>
      </c>
      <c r="K48" s="10">
        <f t="shared" ref="K48" si="159">IF(I48&lt;H48,0,I48-H48)</f>
        <v>0</v>
      </c>
      <c r="L48" s="10">
        <f t="shared" ref="L48" si="160">L46+J48</f>
        <v>3921.3918000000103</v>
      </c>
      <c r="M48" s="10"/>
    </row>
    <row r="49" spans="1:13">
      <c r="A49" s="4">
        <v>21</v>
      </c>
      <c r="B49" s="9">
        <v>8178.56</v>
      </c>
      <c r="C49" s="10">
        <v>8.16</v>
      </c>
      <c r="D49" s="10">
        <v>0</v>
      </c>
      <c r="E49" s="10"/>
      <c r="F49" s="10"/>
      <c r="G49" s="10"/>
      <c r="H49" s="10"/>
      <c r="I49" s="10"/>
      <c r="J49" s="10"/>
      <c r="K49" s="10"/>
      <c r="L49" s="11"/>
      <c r="M49" s="10">
        <f t="shared" si="125"/>
        <v>0</v>
      </c>
    </row>
    <row r="50" spans="1:13">
      <c r="A50" s="4"/>
      <c r="B50" s="9"/>
      <c r="C50" s="10"/>
      <c r="D50" s="10"/>
      <c r="E50" s="10">
        <f t="shared" ref="E50:F50" si="161">(C49+C51)/2</f>
        <v>8.94</v>
      </c>
      <c r="F50" s="10">
        <f t="shared" si="161"/>
        <v>0</v>
      </c>
      <c r="G50" s="10">
        <f t="shared" ref="G50" si="162">B51-B49</f>
        <v>0</v>
      </c>
      <c r="H50" s="10">
        <f t="shared" ref="H50" si="163">E50*G50</f>
        <v>0</v>
      </c>
      <c r="I50" s="10">
        <f t="shared" ref="I50" si="164">G50*F50</f>
        <v>0</v>
      </c>
      <c r="J50" s="10">
        <f t="shared" ref="J50" si="165">IF(H50&lt;I50,0,H50-I50)</f>
        <v>0</v>
      </c>
      <c r="K50" s="10">
        <f t="shared" ref="K50" si="166">IF(I50&lt;H50,0,I50-H50)</f>
        <v>0</v>
      </c>
      <c r="L50" s="10">
        <f t="shared" ref="L50" si="167">L48+J50</f>
        <v>3921.3918000000103</v>
      </c>
      <c r="M50" s="10"/>
    </row>
    <row r="51" spans="1:13">
      <c r="A51" s="4">
        <v>22</v>
      </c>
      <c r="B51" s="9">
        <v>8178.56</v>
      </c>
      <c r="C51" s="10">
        <v>9.7199999999999989</v>
      </c>
      <c r="D51" s="10">
        <v>0</v>
      </c>
      <c r="E51" s="10"/>
      <c r="F51" s="10"/>
      <c r="G51" s="10"/>
      <c r="H51" s="10"/>
      <c r="I51" s="10"/>
      <c r="J51" s="10"/>
      <c r="K51" s="10"/>
      <c r="L51" s="11"/>
      <c r="M51" s="10">
        <f t="shared" si="125"/>
        <v>0</v>
      </c>
    </row>
    <row r="52" spans="1:13">
      <c r="A52" s="4"/>
      <c r="B52" s="9"/>
      <c r="C52" s="10"/>
      <c r="D52" s="10"/>
      <c r="E52" s="10">
        <f t="shared" ref="E52:F52" si="168">(C51+C53)/2</f>
        <v>7.3199999999999985</v>
      </c>
      <c r="F52" s="10">
        <f t="shared" si="168"/>
        <v>0</v>
      </c>
      <c r="G52" s="10">
        <f t="shared" ref="G52" si="169">B53-B51</f>
        <v>59.999999999999091</v>
      </c>
      <c r="H52" s="10">
        <f t="shared" ref="H52" si="170">E52*G52</f>
        <v>439.19999999999328</v>
      </c>
      <c r="I52" s="10">
        <f t="shared" ref="I52" si="171">G52*F52</f>
        <v>0</v>
      </c>
      <c r="J52" s="10">
        <f t="shared" ref="J52" si="172">IF(H52&lt;I52,0,H52-I52)</f>
        <v>439.19999999999328</v>
      </c>
      <c r="K52" s="10">
        <f t="shared" ref="K52" si="173">IF(I52&lt;H52,0,I52-H52)</f>
        <v>0</v>
      </c>
      <c r="L52" s="10">
        <f t="shared" ref="L52" si="174">L50+J52</f>
        <v>4360.5918000000038</v>
      </c>
      <c r="M52" s="10"/>
    </row>
    <row r="53" spans="1:13">
      <c r="A53" s="4">
        <v>23</v>
      </c>
      <c r="B53" s="9">
        <v>8238.56</v>
      </c>
      <c r="C53" s="10">
        <v>4.919999999999999</v>
      </c>
      <c r="D53" s="10">
        <v>0</v>
      </c>
      <c r="E53" s="10"/>
      <c r="F53" s="10"/>
      <c r="G53" s="10"/>
      <c r="H53" s="10"/>
      <c r="I53" s="10"/>
      <c r="J53" s="10"/>
      <c r="K53" s="10"/>
      <c r="L53" s="11"/>
      <c r="M53" s="10">
        <f t="shared" si="125"/>
        <v>0</v>
      </c>
    </row>
    <row r="54" spans="1:13">
      <c r="A54" s="4"/>
      <c r="B54" s="9"/>
      <c r="C54" s="10"/>
      <c r="D54" s="10"/>
      <c r="E54" s="10">
        <f t="shared" ref="E54:F54" si="175">(C53+C55)/2</f>
        <v>4.9799999999999995</v>
      </c>
      <c r="F54" s="10">
        <f t="shared" si="175"/>
        <v>0</v>
      </c>
      <c r="G54" s="10">
        <f t="shared" ref="G54" si="176">B55-B53</f>
        <v>17.210000000000946</v>
      </c>
      <c r="H54" s="10">
        <f t="shared" ref="H54" si="177">E54*G54</f>
        <v>85.7058000000047</v>
      </c>
      <c r="I54" s="10">
        <f t="shared" ref="I54" si="178">G54*F54</f>
        <v>0</v>
      </c>
      <c r="J54" s="10">
        <f t="shared" ref="J54" si="179">IF(H54&lt;I54,0,H54-I54)</f>
        <v>85.7058000000047</v>
      </c>
      <c r="K54" s="10">
        <f t="shared" ref="K54" si="180">IF(I54&lt;H54,0,I54-H54)</f>
        <v>0</v>
      </c>
      <c r="L54" s="10">
        <f t="shared" ref="L54" si="181">L52+J54</f>
        <v>4446.2976000000081</v>
      </c>
      <c r="M54" s="10"/>
    </row>
    <row r="55" spans="1:13">
      <c r="A55" s="4">
        <v>24</v>
      </c>
      <c r="B55" s="9">
        <v>8255.77</v>
      </c>
      <c r="C55" s="10">
        <v>5.04</v>
      </c>
      <c r="D55" s="10">
        <v>0</v>
      </c>
      <c r="E55" s="10"/>
      <c r="F55" s="10"/>
      <c r="G55" s="10"/>
      <c r="H55" s="10"/>
      <c r="I55" s="10"/>
      <c r="J55" s="10"/>
      <c r="K55" s="10"/>
      <c r="L55" s="11"/>
      <c r="M55" s="10">
        <f t="shared" si="125"/>
        <v>0</v>
      </c>
    </row>
    <row r="56" spans="1:13">
      <c r="A56" s="4"/>
      <c r="B56" s="9"/>
      <c r="C56" s="10"/>
      <c r="D56" s="10"/>
      <c r="E56" s="10">
        <f t="shared" ref="E56:F56" si="182">(C55+C57)/2</f>
        <v>6.0600000000000005</v>
      </c>
      <c r="F56" s="10">
        <f t="shared" si="182"/>
        <v>0</v>
      </c>
      <c r="G56" s="10">
        <f t="shared" ref="G56" si="183">B57-B55</f>
        <v>27.350000000000364</v>
      </c>
      <c r="H56" s="10">
        <f t="shared" ref="H56" si="184">E56*G56</f>
        <v>165.74100000000223</v>
      </c>
      <c r="I56" s="10">
        <f t="shared" ref="I56" si="185">G56*F56</f>
        <v>0</v>
      </c>
      <c r="J56" s="10">
        <f t="shared" ref="J56" si="186">IF(H56&lt;I56,0,H56-I56)</f>
        <v>165.74100000000223</v>
      </c>
      <c r="K56" s="10">
        <f t="shared" ref="K56" si="187">IF(I56&lt;H56,0,I56-H56)</f>
        <v>0</v>
      </c>
      <c r="L56" s="10">
        <f t="shared" ref="L56" si="188">L54+J56</f>
        <v>4612.0386000000099</v>
      </c>
      <c r="M56" s="10"/>
    </row>
    <row r="57" spans="1:13">
      <c r="A57" s="4">
        <v>25</v>
      </c>
      <c r="B57" s="9">
        <v>8283.1200000000008</v>
      </c>
      <c r="C57" s="10">
        <v>7.08</v>
      </c>
      <c r="D57" s="10">
        <v>0</v>
      </c>
      <c r="E57" s="10"/>
      <c r="F57" s="10"/>
      <c r="G57" s="10"/>
      <c r="H57" s="10"/>
      <c r="I57" s="10"/>
      <c r="J57" s="10"/>
      <c r="K57" s="10"/>
      <c r="L57" s="11"/>
      <c r="M57" s="10">
        <f t="shared" si="125"/>
        <v>0</v>
      </c>
    </row>
    <row r="58" spans="1:13">
      <c r="A58" s="4"/>
      <c r="B58" s="9"/>
      <c r="C58" s="10"/>
      <c r="D58" s="10"/>
      <c r="E58" s="10">
        <f t="shared" ref="E58:F58" si="189">(C57+C59)/2</f>
        <v>6.84</v>
      </c>
      <c r="F58" s="10">
        <f t="shared" si="189"/>
        <v>0</v>
      </c>
      <c r="G58" s="10">
        <f t="shared" ref="G58" si="190">B59-B57</f>
        <v>17.269999999998618</v>
      </c>
      <c r="H58" s="10">
        <f t="shared" ref="H58" si="191">E58*G58</f>
        <v>118.12679999999054</v>
      </c>
      <c r="I58" s="10">
        <f t="shared" ref="I58" si="192">G58*F58</f>
        <v>0</v>
      </c>
      <c r="J58" s="10">
        <f t="shared" ref="J58" si="193">IF(H58&lt;I58,0,H58-I58)</f>
        <v>118.12679999999054</v>
      </c>
      <c r="K58" s="10">
        <f t="shared" ref="K58" si="194">IF(I58&lt;H58,0,I58-H58)</f>
        <v>0</v>
      </c>
      <c r="L58" s="10">
        <f t="shared" ref="L58" si="195">L56+J58</f>
        <v>4730.1654000000008</v>
      </c>
      <c r="M58" s="10"/>
    </row>
    <row r="59" spans="1:13">
      <c r="A59" s="4">
        <v>26</v>
      </c>
      <c r="B59" s="9">
        <v>8300.39</v>
      </c>
      <c r="C59" s="10">
        <v>6.6</v>
      </c>
      <c r="D59" s="10">
        <v>0</v>
      </c>
      <c r="E59" s="10"/>
      <c r="F59" s="10"/>
      <c r="G59" s="10"/>
      <c r="H59" s="10"/>
      <c r="I59" s="10"/>
      <c r="J59" s="10"/>
      <c r="K59" s="10"/>
      <c r="L59" s="11"/>
      <c r="M59" s="10">
        <f t="shared" si="125"/>
        <v>0</v>
      </c>
    </row>
    <row r="60" spans="1:13">
      <c r="A60" s="4"/>
      <c r="B60" s="9"/>
      <c r="C60" s="10"/>
      <c r="D60" s="10"/>
      <c r="E60" s="10">
        <f t="shared" ref="E60:F60" si="196">(C59+C61)/2</f>
        <v>25.38</v>
      </c>
      <c r="F60" s="10">
        <f t="shared" si="196"/>
        <v>0</v>
      </c>
      <c r="G60" s="10">
        <f t="shared" ref="G60" si="197">B61-B59</f>
        <v>18</v>
      </c>
      <c r="H60" s="10">
        <f t="shared" ref="H60" si="198">E60*G60</f>
        <v>456.84</v>
      </c>
      <c r="I60" s="10">
        <f t="shared" ref="I60" si="199">G60*F60</f>
        <v>0</v>
      </c>
      <c r="J60" s="10">
        <f t="shared" ref="J60" si="200">IF(H60&lt;I60,0,H60-I60)</f>
        <v>456.84</v>
      </c>
      <c r="K60" s="10">
        <f t="shared" ref="K60" si="201">IF(I60&lt;H60,0,I60-H60)</f>
        <v>0</v>
      </c>
      <c r="L60" s="10">
        <f t="shared" ref="L60" si="202">L58+J60</f>
        <v>5187.0054000000009</v>
      </c>
      <c r="M60" s="10"/>
    </row>
    <row r="61" spans="1:13">
      <c r="A61" s="4" t="s">
        <v>14</v>
      </c>
      <c r="B61" s="9">
        <v>8318.39</v>
      </c>
      <c r="C61" s="10">
        <v>44.16</v>
      </c>
      <c r="D61" s="10">
        <v>0</v>
      </c>
      <c r="E61" s="10"/>
      <c r="F61" s="10"/>
      <c r="G61" s="10"/>
      <c r="H61" s="10"/>
      <c r="I61" s="10"/>
      <c r="J61" s="10"/>
      <c r="K61" s="10"/>
      <c r="L61" s="11"/>
      <c r="M61" s="10">
        <f t="shared" si="125"/>
        <v>0</v>
      </c>
    </row>
    <row r="62" spans="1:13">
      <c r="A62" s="4"/>
      <c r="B62" s="9"/>
      <c r="C62" s="10"/>
      <c r="D62" s="10"/>
      <c r="E62" s="10">
        <f t="shared" ref="E62:F62" si="203">(C61+C63)/2</f>
        <v>26.4</v>
      </c>
      <c r="F62" s="10">
        <f t="shared" si="203"/>
        <v>0</v>
      </c>
      <c r="G62" s="10">
        <f t="shared" ref="G62" si="204">B63-B61</f>
        <v>5.3900000000012369</v>
      </c>
      <c r="H62" s="10">
        <f t="shared" ref="H62" si="205">E62*G62</f>
        <v>142.29600000003265</v>
      </c>
      <c r="I62" s="10">
        <f t="shared" ref="I62" si="206">G62*F62</f>
        <v>0</v>
      </c>
      <c r="J62" s="10">
        <f t="shared" ref="J62" si="207">IF(H62&lt;I62,0,H62-I62)</f>
        <v>142.29600000003265</v>
      </c>
      <c r="K62" s="10">
        <f t="shared" ref="K62" si="208">IF(I62&lt;H62,0,I62-H62)</f>
        <v>0</v>
      </c>
      <c r="L62" s="10">
        <f t="shared" ref="L62" si="209">L60+J62</f>
        <v>5329.3014000000339</v>
      </c>
      <c r="M62" s="10"/>
    </row>
    <row r="63" spans="1:13">
      <c r="A63" s="4">
        <v>27</v>
      </c>
      <c r="B63" s="9">
        <v>8323.7800000000007</v>
      </c>
      <c r="C63" s="10">
        <v>8.64</v>
      </c>
      <c r="D63" s="10">
        <v>0</v>
      </c>
      <c r="E63" s="10"/>
      <c r="F63" s="10"/>
      <c r="G63" s="10"/>
      <c r="H63" s="10"/>
      <c r="I63" s="10"/>
      <c r="J63" s="10"/>
      <c r="K63" s="10"/>
      <c r="L63" s="11"/>
      <c r="M63" s="10">
        <f t="shared" si="125"/>
        <v>0</v>
      </c>
    </row>
    <row r="64" spans="1:13">
      <c r="A64" s="4"/>
      <c r="B64" s="9"/>
      <c r="C64" s="10"/>
      <c r="D64" s="10"/>
      <c r="E64" s="10">
        <f t="shared" ref="E64:F64" si="210">(C63+C65)/2</f>
        <v>8.4</v>
      </c>
      <c r="F64" s="10">
        <f t="shared" si="210"/>
        <v>0</v>
      </c>
      <c r="G64" s="10">
        <f t="shared" ref="G64" si="211">B65-B63</f>
        <v>35.369999999998981</v>
      </c>
      <c r="H64" s="10">
        <f t="shared" ref="H64" si="212">E64*G64</f>
        <v>297.10799999999148</v>
      </c>
      <c r="I64" s="10">
        <f t="shared" ref="I64" si="213">G64*F64</f>
        <v>0</v>
      </c>
      <c r="J64" s="10">
        <f t="shared" ref="J64" si="214">IF(H64&lt;I64,0,H64-I64)</f>
        <v>297.10799999999148</v>
      </c>
      <c r="K64" s="10">
        <f t="shared" ref="K64" si="215">IF(I64&lt;H64,0,I64-H64)</f>
        <v>0</v>
      </c>
      <c r="L64" s="10">
        <f t="shared" ref="L64" si="216">L62+J64</f>
        <v>5626.409400000025</v>
      </c>
      <c r="M64" s="10"/>
    </row>
    <row r="65" spans="1:13">
      <c r="A65" s="4">
        <v>28</v>
      </c>
      <c r="B65" s="9">
        <v>8359.15</v>
      </c>
      <c r="C65" s="10">
        <v>8.16</v>
      </c>
      <c r="D65" s="10">
        <v>0</v>
      </c>
      <c r="E65" s="10"/>
      <c r="F65" s="10"/>
      <c r="G65" s="10"/>
      <c r="H65" s="10"/>
      <c r="I65" s="10"/>
      <c r="J65" s="10"/>
      <c r="K65" s="10"/>
      <c r="L65" s="11"/>
      <c r="M65" s="10">
        <f t="shared" si="125"/>
        <v>0</v>
      </c>
    </row>
    <row r="66" spans="1:13">
      <c r="A66" s="4"/>
      <c r="B66" s="9"/>
      <c r="C66" s="10"/>
      <c r="D66" s="10"/>
      <c r="E66" s="10">
        <f t="shared" ref="E66:F66" si="217">(C65+C67)/2</f>
        <v>8.16</v>
      </c>
      <c r="F66" s="10">
        <f t="shared" si="217"/>
        <v>0</v>
      </c>
      <c r="G66" s="10">
        <f t="shared" ref="G66" si="218">B67-B65</f>
        <v>37.040000000000873</v>
      </c>
      <c r="H66" s="10">
        <f t="shared" ref="H66" si="219">E66*G66</f>
        <v>302.24640000000716</v>
      </c>
      <c r="I66" s="10">
        <f t="shared" ref="I66" si="220">G66*F66</f>
        <v>0</v>
      </c>
      <c r="J66" s="10">
        <f t="shared" ref="J66" si="221">IF(H66&lt;I66,0,H66-I66)</f>
        <v>302.24640000000716</v>
      </c>
      <c r="K66" s="10">
        <f t="shared" ref="K66" si="222">IF(I66&lt;H66,0,I66-H66)</f>
        <v>0</v>
      </c>
      <c r="L66" s="10">
        <f t="shared" ref="L66" si="223">L64+J66</f>
        <v>5928.6558000000323</v>
      </c>
      <c r="M66" s="10"/>
    </row>
    <row r="67" spans="1:13">
      <c r="A67" s="4">
        <v>29</v>
      </c>
      <c r="B67" s="9">
        <v>8396.19</v>
      </c>
      <c r="C67" s="10">
        <v>8.16</v>
      </c>
      <c r="D67" s="10">
        <v>0</v>
      </c>
      <c r="E67" s="10"/>
      <c r="F67" s="10"/>
      <c r="G67" s="10"/>
      <c r="H67" s="10"/>
      <c r="I67" s="10"/>
      <c r="J67" s="10"/>
      <c r="K67" s="10"/>
      <c r="L67" s="11"/>
      <c r="M67" s="10">
        <f t="shared" si="125"/>
        <v>0</v>
      </c>
    </row>
    <row r="68" spans="1:13">
      <c r="A68" s="4"/>
      <c r="B68" s="9"/>
      <c r="C68" s="10"/>
      <c r="D68" s="10"/>
      <c r="E68" s="10">
        <f t="shared" ref="E68:F68" si="224">(C67+C69)/2</f>
        <v>10.199999999999999</v>
      </c>
      <c r="F68" s="10">
        <f t="shared" si="224"/>
        <v>0</v>
      </c>
      <c r="G68" s="10">
        <f t="shared" ref="G68" si="225">B69-B67</f>
        <v>25.809999999999491</v>
      </c>
      <c r="H68" s="10">
        <f t="shared" ref="H68" si="226">E68*G68</f>
        <v>263.26199999999477</v>
      </c>
      <c r="I68" s="10">
        <f t="shared" ref="I68" si="227">G68*F68</f>
        <v>0</v>
      </c>
      <c r="J68" s="10">
        <f t="shared" ref="J68" si="228">IF(H68&lt;I68,0,H68-I68)</f>
        <v>263.26199999999477</v>
      </c>
      <c r="K68" s="10">
        <f t="shared" ref="K68" si="229">IF(I68&lt;H68,0,I68-H68)</f>
        <v>0</v>
      </c>
      <c r="L68" s="14">
        <f t="shared" ref="L68" si="230">L66+J68</f>
        <v>6191.9178000000275</v>
      </c>
      <c r="M68" s="10"/>
    </row>
    <row r="69" spans="1:13">
      <c r="A69" s="4">
        <v>30</v>
      </c>
      <c r="B69" s="9">
        <v>8422</v>
      </c>
      <c r="C69" s="10">
        <v>12.239999999999998</v>
      </c>
      <c r="D69" s="10">
        <v>0</v>
      </c>
      <c r="E69" s="10"/>
      <c r="F69" s="10"/>
      <c r="G69" s="10"/>
      <c r="H69" s="10"/>
      <c r="I69" s="10"/>
      <c r="J69" s="10"/>
      <c r="K69" s="10"/>
      <c r="L69" s="11"/>
      <c r="M69" s="10">
        <f t="shared" si="125"/>
        <v>0</v>
      </c>
    </row>
  </sheetData>
  <mergeCells count="6">
    <mergeCell ref="A1:M1"/>
    <mergeCell ref="C3:D3"/>
    <mergeCell ref="E3:F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view="pageBreakPreview" zoomScale="85" zoomScaleSheetLayoutView="85" workbookViewId="0">
      <selection activeCell="F51" sqref="F51"/>
    </sheetView>
  </sheetViews>
  <sheetFormatPr defaultRowHeight="12.75"/>
  <cols>
    <col min="1" max="1" width="7.375" style="3" customWidth="1"/>
    <col min="2" max="2" width="8.625" style="2" customWidth="1"/>
    <col min="3" max="11" width="5.625" style="2" customWidth="1"/>
    <col min="12" max="13" width="7.625" style="2" customWidth="1"/>
    <col min="14" max="16384" width="9" style="1"/>
  </cols>
  <sheetData>
    <row r="1" spans="1:13" ht="1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12" t="s">
        <v>11</v>
      </c>
      <c r="B3" s="13" t="s">
        <v>0</v>
      </c>
      <c r="C3" s="17" t="s">
        <v>1</v>
      </c>
      <c r="D3" s="17"/>
      <c r="E3" s="17" t="s">
        <v>2</v>
      </c>
      <c r="F3" s="17"/>
      <c r="G3" s="13" t="s">
        <v>10</v>
      </c>
      <c r="H3" s="17" t="s">
        <v>3</v>
      </c>
      <c r="I3" s="17"/>
      <c r="J3" s="17" t="s">
        <v>4</v>
      </c>
      <c r="K3" s="17"/>
      <c r="L3" s="17" t="s">
        <v>5</v>
      </c>
      <c r="M3" s="17"/>
    </row>
    <row r="4" spans="1:13">
      <c r="A4" s="4"/>
      <c r="B4" s="7"/>
      <c r="C4" s="7" t="s">
        <v>6</v>
      </c>
      <c r="D4" s="7" t="s">
        <v>7</v>
      </c>
      <c r="E4" s="7" t="s">
        <v>6</v>
      </c>
      <c r="F4" s="7" t="s">
        <v>7</v>
      </c>
      <c r="G4" s="8"/>
      <c r="H4" s="7" t="s">
        <v>6</v>
      </c>
      <c r="I4" s="7" t="s">
        <v>7</v>
      </c>
      <c r="J4" s="7" t="s">
        <v>6</v>
      </c>
      <c r="K4" s="7" t="s">
        <v>7</v>
      </c>
      <c r="L4" s="8" t="s">
        <v>8</v>
      </c>
      <c r="M4" s="8" t="s">
        <v>9</v>
      </c>
    </row>
    <row r="5" spans="1:13">
      <c r="A5" s="4">
        <v>1</v>
      </c>
      <c r="B5" s="9">
        <v>7774.48</v>
      </c>
      <c r="C5" s="10">
        <v>8.0399999999999991</v>
      </c>
      <c r="D5" s="10">
        <v>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4"/>
      <c r="B6" s="9"/>
      <c r="C6" s="10"/>
      <c r="D6" s="10"/>
      <c r="E6" s="10">
        <f>(C5+C7)/2</f>
        <v>8.9399999999999977</v>
      </c>
      <c r="F6" s="10">
        <f>(D5+D7)/2</f>
        <v>0</v>
      </c>
      <c r="G6" s="10">
        <f>B7-B5</f>
        <v>25.25</v>
      </c>
      <c r="H6" s="10">
        <f>E6*G6</f>
        <v>225.73499999999996</v>
      </c>
      <c r="I6" s="10">
        <f>G6*F6</f>
        <v>0</v>
      </c>
      <c r="J6" s="10">
        <f>IF(H6&lt;I6,0,H6-I6)</f>
        <v>225.73499999999996</v>
      </c>
      <c r="K6" s="10">
        <f>IF(I6&lt;H6,0,I6-H6)</f>
        <v>0</v>
      </c>
      <c r="L6" s="10">
        <f>J6</f>
        <v>225.73499999999996</v>
      </c>
      <c r="M6" s="10"/>
    </row>
    <row r="7" spans="1:13">
      <c r="A7" s="4">
        <v>2</v>
      </c>
      <c r="B7" s="9">
        <v>7799.73</v>
      </c>
      <c r="C7" s="10">
        <v>9.8399999999999981</v>
      </c>
      <c r="D7" s="10">
        <v>0</v>
      </c>
      <c r="E7" s="10"/>
      <c r="F7" s="10"/>
      <c r="G7" s="10"/>
      <c r="H7" s="10"/>
      <c r="I7" s="10"/>
      <c r="J7" s="10"/>
      <c r="K7" s="10"/>
      <c r="L7" s="10"/>
      <c r="M7" s="10">
        <f>K6</f>
        <v>0</v>
      </c>
    </row>
    <row r="8" spans="1:13">
      <c r="A8" s="4"/>
      <c r="B8" s="9"/>
      <c r="C8" s="10"/>
      <c r="D8" s="10"/>
      <c r="E8" s="10">
        <f t="shared" ref="E8:F8" si="0">(C7+C9)/2</f>
        <v>8.6999999999999993</v>
      </c>
      <c r="F8" s="10">
        <f t="shared" si="0"/>
        <v>0</v>
      </c>
      <c r="G8" s="10">
        <f t="shared" ref="G8" si="1">B9-B7</f>
        <v>10.050000000000182</v>
      </c>
      <c r="H8" s="10">
        <f t="shared" ref="H8" si="2">E8*G8</f>
        <v>87.43500000000158</v>
      </c>
      <c r="I8" s="10">
        <f t="shared" ref="I8" si="3">G8*F8</f>
        <v>0</v>
      </c>
      <c r="J8" s="10">
        <f t="shared" ref="J8" si="4">IF(H8&lt;I8,0,H8-I8)</f>
        <v>87.43500000000158</v>
      </c>
      <c r="K8" s="10">
        <f t="shared" ref="K8" si="5">IF(I8&lt;H8,0,I8-H8)</f>
        <v>0</v>
      </c>
      <c r="L8" s="10">
        <f>L6+J8</f>
        <v>313.17000000000155</v>
      </c>
      <c r="M8" s="10"/>
    </row>
    <row r="9" spans="1:13">
      <c r="A9" s="4">
        <v>3</v>
      </c>
      <c r="B9" s="9">
        <v>7809.78</v>
      </c>
      <c r="C9" s="10">
        <v>7.56</v>
      </c>
      <c r="D9" s="10">
        <v>0</v>
      </c>
      <c r="E9" s="10"/>
      <c r="F9" s="10"/>
      <c r="G9" s="10"/>
      <c r="H9" s="10"/>
      <c r="I9" s="10"/>
      <c r="J9" s="10"/>
      <c r="K9" s="10"/>
      <c r="L9" s="11"/>
      <c r="M9" s="10">
        <f>M7+K8</f>
        <v>0</v>
      </c>
    </row>
    <row r="10" spans="1:13">
      <c r="A10" s="4"/>
      <c r="B10" s="9"/>
      <c r="C10" s="10"/>
      <c r="D10" s="10"/>
      <c r="E10" s="10">
        <f t="shared" ref="E10:F10" si="6">(C9+C11)/2</f>
        <v>7.14</v>
      </c>
      <c r="F10" s="10">
        <f t="shared" si="6"/>
        <v>0</v>
      </c>
      <c r="G10" s="10">
        <f t="shared" ref="G10" si="7">B11-B9</f>
        <v>19.880000000000109</v>
      </c>
      <c r="H10" s="10">
        <f t="shared" ref="H10" si="8">E10*G10</f>
        <v>141.94320000000079</v>
      </c>
      <c r="I10" s="10">
        <f t="shared" ref="I10" si="9">G10*F10</f>
        <v>0</v>
      </c>
      <c r="J10" s="10">
        <f t="shared" ref="J10" si="10">IF(H10&lt;I10,0,H10-I10)</f>
        <v>141.94320000000079</v>
      </c>
      <c r="K10" s="10">
        <f t="shared" ref="K10" si="11">IF(I10&lt;H10,0,I10-H10)</f>
        <v>0</v>
      </c>
      <c r="L10" s="10">
        <f t="shared" ref="L10" si="12">L8+J10</f>
        <v>455.11320000000234</v>
      </c>
      <c r="M10" s="10"/>
    </row>
    <row r="11" spans="1:13">
      <c r="A11" s="4">
        <v>4</v>
      </c>
      <c r="B11" s="9">
        <v>7829.66</v>
      </c>
      <c r="C11" s="10">
        <v>6.72</v>
      </c>
      <c r="D11" s="10">
        <v>0</v>
      </c>
      <c r="E11" s="10"/>
      <c r="F11" s="10"/>
      <c r="G11" s="10"/>
      <c r="H11" s="10"/>
      <c r="I11" s="10"/>
      <c r="J11" s="10"/>
      <c r="K11" s="10"/>
      <c r="L11" s="11"/>
      <c r="M11" s="10">
        <f t="shared" ref="M11" si="13">M9+K10</f>
        <v>0</v>
      </c>
    </row>
    <row r="12" spans="1:13">
      <c r="A12" s="4"/>
      <c r="B12" s="9"/>
      <c r="C12" s="10"/>
      <c r="D12" s="10"/>
      <c r="E12" s="10">
        <f t="shared" ref="E12:F12" si="14">(C11+C13)/2</f>
        <v>6</v>
      </c>
      <c r="F12" s="10">
        <f t="shared" si="14"/>
        <v>0</v>
      </c>
      <c r="G12" s="10">
        <f t="shared" ref="G12" si="15">B13-B11</f>
        <v>37.289999999999964</v>
      </c>
      <c r="H12" s="10">
        <f t="shared" ref="H12" si="16">E12*G12</f>
        <v>223.73999999999978</v>
      </c>
      <c r="I12" s="10">
        <f t="shared" ref="I12" si="17">G12*F12</f>
        <v>0</v>
      </c>
      <c r="J12" s="10">
        <f t="shared" ref="J12" si="18">IF(H12&lt;I12,0,H12-I12)</f>
        <v>223.73999999999978</v>
      </c>
      <c r="K12" s="10">
        <f t="shared" ref="K12" si="19">IF(I12&lt;H12,0,I12-H12)</f>
        <v>0</v>
      </c>
      <c r="L12" s="10">
        <f t="shared" ref="L12" si="20">L10+J12</f>
        <v>678.85320000000206</v>
      </c>
      <c r="M12" s="10"/>
    </row>
    <row r="13" spans="1:13">
      <c r="A13" s="4">
        <v>5</v>
      </c>
      <c r="B13" s="9">
        <v>7866.95</v>
      </c>
      <c r="C13" s="10">
        <v>5.28</v>
      </c>
      <c r="D13" s="10">
        <v>0</v>
      </c>
      <c r="E13" s="10"/>
      <c r="F13" s="10"/>
      <c r="G13" s="10"/>
      <c r="H13" s="10"/>
      <c r="I13" s="10"/>
      <c r="J13" s="10"/>
      <c r="K13" s="10"/>
      <c r="L13" s="11"/>
      <c r="M13" s="10">
        <f t="shared" ref="M13" si="21">M11+K12</f>
        <v>0</v>
      </c>
    </row>
    <row r="14" spans="1:13">
      <c r="A14" s="4"/>
      <c r="B14" s="9"/>
      <c r="C14" s="10"/>
      <c r="D14" s="10"/>
      <c r="E14" s="10">
        <f t="shared" ref="E14:F14" si="22">(C13+C15)/2</f>
        <v>5.16</v>
      </c>
      <c r="F14" s="10">
        <f t="shared" si="22"/>
        <v>0</v>
      </c>
      <c r="G14" s="10">
        <f t="shared" ref="G14" si="23">B15-B13</f>
        <v>14.579999999999927</v>
      </c>
      <c r="H14" s="10">
        <f t="shared" ref="H14" si="24">E14*G14</f>
        <v>75.232799999999628</v>
      </c>
      <c r="I14" s="10">
        <f t="shared" ref="I14" si="25">G14*F14</f>
        <v>0</v>
      </c>
      <c r="J14" s="10">
        <f t="shared" ref="J14" si="26">IF(H14&lt;I14,0,H14-I14)</f>
        <v>75.232799999999628</v>
      </c>
      <c r="K14" s="10">
        <f t="shared" ref="K14" si="27">IF(I14&lt;H14,0,I14-H14)</f>
        <v>0</v>
      </c>
      <c r="L14" s="10">
        <f t="shared" ref="L14" si="28">L12+J14</f>
        <v>754.08600000000172</v>
      </c>
      <c r="M14" s="10"/>
    </row>
    <row r="15" spans="1:13">
      <c r="A15" s="4">
        <v>6</v>
      </c>
      <c r="B15" s="9">
        <v>7881.53</v>
      </c>
      <c r="C15" s="10">
        <v>5.04</v>
      </c>
      <c r="D15" s="10">
        <v>0</v>
      </c>
      <c r="E15" s="10"/>
      <c r="F15" s="10"/>
      <c r="G15" s="10"/>
      <c r="H15" s="10"/>
      <c r="I15" s="10"/>
      <c r="J15" s="10"/>
      <c r="K15" s="10"/>
      <c r="L15" s="11"/>
      <c r="M15" s="10">
        <f t="shared" ref="M15" si="29">M13+K14</f>
        <v>0</v>
      </c>
    </row>
    <row r="16" spans="1:13">
      <c r="A16" s="4"/>
      <c r="B16" s="9"/>
      <c r="C16" s="10"/>
      <c r="D16" s="10"/>
      <c r="E16" s="10">
        <f t="shared" ref="E16:F16" si="30">(C15+C17)/2</f>
        <v>5.0999999999999996</v>
      </c>
      <c r="F16" s="10">
        <f t="shared" si="30"/>
        <v>0</v>
      </c>
      <c r="G16" s="10">
        <f t="shared" ref="G16" si="31">B17-B15</f>
        <v>12.920000000000073</v>
      </c>
      <c r="H16" s="10">
        <f t="shared" ref="H16" si="32">E16*G16</f>
        <v>65.892000000000365</v>
      </c>
      <c r="I16" s="10">
        <f t="shared" ref="I16" si="33">G16*F16</f>
        <v>0</v>
      </c>
      <c r="J16" s="10">
        <f t="shared" ref="J16" si="34">IF(H16&lt;I16,0,H16-I16)</f>
        <v>65.892000000000365</v>
      </c>
      <c r="K16" s="10">
        <f t="shared" ref="K16" si="35">IF(I16&lt;H16,0,I16-H16)</f>
        <v>0</v>
      </c>
      <c r="L16" s="10">
        <f t="shared" ref="L16" si="36">L14+J16</f>
        <v>819.97800000000211</v>
      </c>
      <c r="M16" s="10"/>
    </row>
    <row r="17" spans="1:13">
      <c r="A17" s="4">
        <v>7</v>
      </c>
      <c r="B17" s="9">
        <v>7894.45</v>
      </c>
      <c r="C17" s="10">
        <v>5.1599999999999993</v>
      </c>
      <c r="D17" s="10">
        <v>0</v>
      </c>
      <c r="E17" s="10"/>
      <c r="F17" s="10"/>
      <c r="G17" s="10"/>
      <c r="H17" s="10"/>
      <c r="I17" s="10"/>
      <c r="J17" s="10"/>
      <c r="K17" s="10"/>
      <c r="L17" s="11"/>
      <c r="M17" s="10">
        <f t="shared" ref="M17" si="37">M15+K16</f>
        <v>0</v>
      </c>
    </row>
    <row r="18" spans="1:13">
      <c r="A18" s="4"/>
      <c r="B18" s="9"/>
      <c r="C18" s="10"/>
      <c r="D18" s="10"/>
      <c r="E18" s="10">
        <f t="shared" ref="E18:F18" si="38">(C17+C19)/2</f>
        <v>5.4599999999999991</v>
      </c>
      <c r="F18" s="10">
        <f t="shared" si="38"/>
        <v>0</v>
      </c>
      <c r="G18" s="10">
        <f t="shared" ref="G18" si="39">B19-B17</f>
        <v>12.800000000000182</v>
      </c>
      <c r="H18" s="10">
        <f t="shared" ref="H18" si="40">E18*G18</f>
        <v>69.888000000000986</v>
      </c>
      <c r="I18" s="10">
        <f t="shared" ref="I18" si="41">G18*F18</f>
        <v>0</v>
      </c>
      <c r="J18" s="10">
        <f t="shared" ref="J18" si="42">IF(H18&lt;I18,0,H18-I18)</f>
        <v>69.888000000000986</v>
      </c>
      <c r="K18" s="10">
        <f t="shared" ref="K18" si="43">IF(I18&lt;H18,0,I18-H18)</f>
        <v>0</v>
      </c>
      <c r="L18" s="10">
        <f t="shared" ref="L18" si="44">L16+J18</f>
        <v>889.86600000000305</v>
      </c>
      <c r="M18" s="10"/>
    </row>
    <row r="19" spans="1:13">
      <c r="A19" s="4">
        <v>8</v>
      </c>
      <c r="B19" s="9">
        <v>7907.25</v>
      </c>
      <c r="C19" s="10">
        <v>5.76</v>
      </c>
      <c r="D19" s="10">
        <v>0</v>
      </c>
      <c r="E19" s="10"/>
      <c r="F19" s="10"/>
      <c r="G19" s="10"/>
      <c r="H19" s="10"/>
      <c r="I19" s="10"/>
      <c r="J19" s="10"/>
      <c r="K19" s="10"/>
      <c r="L19" s="11"/>
      <c r="M19" s="10">
        <f t="shared" ref="M19" si="45">M17+K18</f>
        <v>0</v>
      </c>
    </row>
    <row r="20" spans="1:13">
      <c r="A20" s="4"/>
      <c r="B20" s="9"/>
      <c r="C20" s="10"/>
      <c r="D20" s="10"/>
      <c r="E20" s="10">
        <f t="shared" ref="E20:F20" si="46">(C19+C21)/2</f>
        <v>6</v>
      </c>
      <c r="F20" s="10">
        <f t="shared" si="46"/>
        <v>0</v>
      </c>
      <c r="G20" s="10">
        <f t="shared" ref="G20" si="47">B21-B19</f>
        <v>12.270000000000437</v>
      </c>
      <c r="H20" s="10">
        <f t="shared" ref="H20" si="48">E20*G20</f>
        <v>73.620000000002619</v>
      </c>
      <c r="I20" s="10">
        <f t="shared" ref="I20" si="49">G20*F20</f>
        <v>0</v>
      </c>
      <c r="J20" s="10">
        <f t="shared" ref="J20" si="50">IF(H20&lt;I20,0,H20-I20)</f>
        <v>73.620000000002619</v>
      </c>
      <c r="K20" s="10">
        <f t="shared" ref="K20" si="51">IF(I20&lt;H20,0,I20-H20)</f>
        <v>0</v>
      </c>
      <c r="L20" s="10">
        <f t="shared" ref="L20" si="52">L18+J20</f>
        <v>963.48600000000567</v>
      </c>
      <c r="M20" s="10"/>
    </row>
    <row r="21" spans="1:13">
      <c r="A21" s="4">
        <v>9</v>
      </c>
      <c r="B21" s="9">
        <v>7919.52</v>
      </c>
      <c r="C21" s="10">
        <v>6.24</v>
      </c>
      <c r="D21" s="10">
        <v>0</v>
      </c>
      <c r="E21" s="10"/>
      <c r="F21" s="10"/>
      <c r="G21" s="10"/>
      <c r="H21" s="10"/>
      <c r="I21" s="10"/>
      <c r="J21" s="10"/>
      <c r="K21" s="10"/>
      <c r="L21" s="11"/>
      <c r="M21" s="10">
        <f t="shared" ref="M21" si="53">M19+K20</f>
        <v>0</v>
      </c>
    </row>
    <row r="22" spans="1:13">
      <c r="A22" s="4"/>
      <c r="B22" s="9"/>
      <c r="C22" s="10"/>
      <c r="D22" s="10"/>
      <c r="E22" s="10">
        <f t="shared" ref="E22:F22" si="54">(C21+C23)/2</f>
        <v>12</v>
      </c>
      <c r="F22" s="10">
        <f t="shared" si="54"/>
        <v>0</v>
      </c>
      <c r="G22" s="10">
        <f t="shared" ref="G22" si="55">B23-B21</f>
        <v>13.309999999999491</v>
      </c>
      <c r="H22" s="10">
        <f t="shared" ref="H22" si="56">E22*G22</f>
        <v>159.71999999999389</v>
      </c>
      <c r="I22" s="10">
        <f t="shared" ref="I22" si="57">G22*F22</f>
        <v>0</v>
      </c>
      <c r="J22" s="10">
        <f t="shared" ref="J22" si="58">IF(H22&lt;I22,0,H22-I22)</f>
        <v>159.71999999999389</v>
      </c>
      <c r="K22" s="10">
        <f t="shared" ref="K22" si="59">IF(I22&lt;H22,0,I22-H22)</f>
        <v>0</v>
      </c>
      <c r="L22" s="10">
        <f t="shared" ref="L22" si="60">L20+J22</f>
        <v>1123.2059999999997</v>
      </c>
      <c r="M22" s="10"/>
    </row>
    <row r="23" spans="1:13">
      <c r="A23" s="4">
        <v>10</v>
      </c>
      <c r="B23" s="9">
        <v>7932.83</v>
      </c>
      <c r="C23" s="10">
        <v>17.760000000000002</v>
      </c>
      <c r="D23" s="10">
        <v>0</v>
      </c>
      <c r="E23" s="10"/>
      <c r="F23" s="10"/>
      <c r="G23" s="10"/>
      <c r="H23" s="10"/>
      <c r="I23" s="10"/>
      <c r="J23" s="10"/>
      <c r="K23" s="10"/>
      <c r="L23" s="11"/>
      <c r="M23" s="10">
        <f t="shared" ref="M23" si="61">M21+K22</f>
        <v>0</v>
      </c>
    </row>
    <row r="24" spans="1:13">
      <c r="A24" s="4"/>
      <c r="B24" s="9"/>
      <c r="C24" s="10"/>
      <c r="D24" s="10"/>
      <c r="E24" s="10">
        <f t="shared" ref="E24:F24" si="62">(C23+C25)/2</f>
        <v>17.939999999999998</v>
      </c>
      <c r="F24" s="10">
        <f t="shared" si="62"/>
        <v>0</v>
      </c>
      <c r="G24" s="10">
        <f t="shared" ref="G24" si="63">B25-B23</f>
        <v>25.010000000000218</v>
      </c>
      <c r="H24" s="10">
        <f t="shared" ref="H24" si="64">E24*G24</f>
        <v>448.67940000000385</v>
      </c>
      <c r="I24" s="10">
        <f t="shared" ref="I24" si="65">G24*F24</f>
        <v>0</v>
      </c>
      <c r="J24" s="10">
        <f t="shared" ref="J24" si="66">IF(H24&lt;I24,0,H24-I24)</f>
        <v>448.67940000000385</v>
      </c>
      <c r="K24" s="10">
        <f t="shared" ref="K24" si="67">IF(I24&lt;H24,0,I24-H24)</f>
        <v>0</v>
      </c>
      <c r="L24" s="10">
        <f t="shared" ref="L24" si="68">L22+J24</f>
        <v>1571.8854000000035</v>
      </c>
      <c r="M24" s="10"/>
    </row>
    <row r="25" spans="1:13">
      <c r="A25" s="4">
        <v>11</v>
      </c>
      <c r="B25" s="9">
        <v>7957.84</v>
      </c>
      <c r="C25" s="10">
        <v>18.119999999999997</v>
      </c>
      <c r="D25" s="10">
        <v>0</v>
      </c>
      <c r="E25" s="10"/>
      <c r="F25" s="10"/>
      <c r="G25" s="10"/>
      <c r="H25" s="10"/>
      <c r="I25" s="10"/>
      <c r="J25" s="10"/>
      <c r="K25" s="10"/>
      <c r="L25" s="11"/>
      <c r="M25" s="10">
        <f t="shared" ref="M25" si="69">M23+K24</f>
        <v>0</v>
      </c>
    </row>
    <row r="26" spans="1:13">
      <c r="A26" s="4"/>
      <c r="B26" s="9"/>
      <c r="C26" s="10"/>
      <c r="D26" s="10"/>
      <c r="E26" s="10">
        <f t="shared" ref="E26:F26" si="70">(C25+C27)/2</f>
        <v>15.84</v>
      </c>
      <c r="F26" s="10">
        <f t="shared" si="70"/>
        <v>0</v>
      </c>
      <c r="G26" s="10">
        <f t="shared" ref="G26" si="71">B27-B25</f>
        <v>25.069999999999709</v>
      </c>
      <c r="H26" s="10">
        <f t="shared" ref="H26" si="72">E26*G26</f>
        <v>397.10879999999537</v>
      </c>
      <c r="I26" s="10">
        <f t="shared" ref="I26" si="73">G26*F26</f>
        <v>0</v>
      </c>
      <c r="J26" s="10">
        <f t="shared" ref="J26" si="74">IF(H26&lt;I26,0,H26-I26)</f>
        <v>397.10879999999537</v>
      </c>
      <c r="K26" s="10">
        <f t="shared" ref="K26" si="75">IF(I26&lt;H26,0,I26-H26)</f>
        <v>0</v>
      </c>
      <c r="L26" s="10">
        <f t="shared" ref="L26" si="76">L24+J26</f>
        <v>1968.994199999999</v>
      </c>
      <c r="M26" s="10"/>
    </row>
    <row r="27" spans="1:13">
      <c r="A27" s="4">
        <v>12</v>
      </c>
      <c r="B27" s="9">
        <v>7982.91</v>
      </c>
      <c r="C27" s="10">
        <v>13.56</v>
      </c>
      <c r="D27" s="10">
        <v>0</v>
      </c>
      <c r="E27" s="10"/>
      <c r="F27" s="10"/>
      <c r="G27" s="10"/>
      <c r="H27" s="10"/>
      <c r="I27" s="10"/>
      <c r="J27" s="10"/>
      <c r="K27" s="10"/>
      <c r="L27" s="11"/>
      <c r="M27" s="10">
        <f t="shared" ref="M27" si="77">M25+K26</f>
        <v>0</v>
      </c>
    </row>
    <row r="28" spans="1:13">
      <c r="A28" s="4"/>
      <c r="B28" s="9"/>
      <c r="C28" s="10"/>
      <c r="D28" s="10"/>
      <c r="E28" s="10">
        <f t="shared" ref="E28:F28" si="78">(C27+C29)/2</f>
        <v>13.68</v>
      </c>
      <c r="F28" s="10">
        <f t="shared" si="78"/>
        <v>0</v>
      </c>
      <c r="G28" s="10">
        <f t="shared" ref="G28" si="79">B29-B27</f>
        <v>26.0600000000004</v>
      </c>
      <c r="H28" s="10">
        <f t="shared" ref="H28" si="80">E28*G28</f>
        <v>356.50080000000548</v>
      </c>
      <c r="I28" s="10">
        <f t="shared" ref="I28" si="81">G28*F28</f>
        <v>0</v>
      </c>
      <c r="J28" s="10">
        <f t="shared" ref="J28" si="82">IF(H28&lt;I28,0,H28-I28)</f>
        <v>356.50080000000548</v>
      </c>
      <c r="K28" s="10">
        <f t="shared" ref="K28" si="83">IF(I28&lt;H28,0,I28-H28)</f>
        <v>0</v>
      </c>
      <c r="L28" s="10">
        <f t="shared" ref="L28" si="84">L26+J28</f>
        <v>2325.4950000000044</v>
      </c>
      <c r="M28" s="10"/>
    </row>
    <row r="29" spans="1:13">
      <c r="A29" s="4">
        <v>13</v>
      </c>
      <c r="B29" s="9">
        <v>8008.97</v>
      </c>
      <c r="C29" s="10">
        <v>13.799999999999999</v>
      </c>
      <c r="D29" s="10">
        <v>0</v>
      </c>
      <c r="E29" s="10"/>
      <c r="F29" s="10"/>
      <c r="G29" s="10"/>
      <c r="H29" s="10"/>
      <c r="I29" s="10"/>
      <c r="J29" s="10"/>
      <c r="K29" s="10"/>
      <c r="L29" s="11"/>
      <c r="M29" s="10">
        <f t="shared" ref="M29" si="85">M27+K28</f>
        <v>0</v>
      </c>
    </row>
    <row r="30" spans="1:13">
      <c r="A30" s="4"/>
      <c r="B30" s="9"/>
      <c r="C30" s="10"/>
      <c r="D30" s="10"/>
      <c r="E30" s="10">
        <f t="shared" ref="E30:F30" si="86">(C29+C31)/2</f>
        <v>7.0799999999999992</v>
      </c>
      <c r="F30" s="10">
        <f t="shared" si="86"/>
        <v>0</v>
      </c>
      <c r="G30" s="10">
        <f t="shared" ref="G30" si="87">B31-B29</f>
        <v>4.3899999999994179</v>
      </c>
      <c r="H30" s="10">
        <f t="shared" ref="H30" si="88">E30*G30</f>
        <v>31.081199999995874</v>
      </c>
      <c r="I30" s="10">
        <f t="shared" ref="I30" si="89">G30*F30</f>
        <v>0</v>
      </c>
      <c r="J30" s="10">
        <f t="shared" ref="J30" si="90">IF(H30&lt;I30,0,H30-I30)</f>
        <v>31.081199999995874</v>
      </c>
      <c r="K30" s="10">
        <f t="shared" ref="K30" si="91">IF(I30&lt;H30,0,I30-H30)</f>
        <v>0</v>
      </c>
      <c r="L30" s="10">
        <f t="shared" ref="L30" si="92">L28+J30</f>
        <v>2356.5762000000004</v>
      </c>
      <c r="M30" s="10"/>
    </row>
    <row r="31" spans="1:13">
      <c r="A31" s="4" t="s">
        <v>12</v>
      </c>
      <c r="B31" s="9">
        <v>8013.36</v>
      </c>
      <c r="C31" s="10">
        <v>0.36</v>
      </c>
      <c r="D31" s="10">
        <v>0</v>
      </c>
      <c r="E31" s="10"/>
      <c r="F31" s="10"/>
      <c r="G31" s="10"/>
      <c r="H31" s="10"/>
      <c r="I31" s="10"/>
      <c r="J31" s="10"/>
      <c r="K31" s="10"/>
      <c r="L31" s="11"/>
      <c r="M31" s="10">
        <f t="shared" ref="M31" si="93">M29+K30</f>
        <v>0</v>
      </c>
    </row>
    <row r="32" spans="1:13">
      <c r="A32" s="4"/>
      <c r="B32" s="9"/>
      <c r="C32" s="10"/>
      <c r="D32" s="10"/>
      <c r="E32" s="10">
        <f t="shared" ref="E32:F32" si="94">(C31+C33)/2</f>
        <v>7.1999999999999993</v>
      </c>
      <c r="F32" s="10">
        <f t="shared" si="94"/>
        <v>0</v>
      </c>
      <c r="G32" s="10">
        <f t="shared" ref="G32" si="95">B33-B31</f>
        <v>8.9500000000007276</v>
      </c>
      <c r="H32" s="10">
        <f t="shared" ref="H32" si="96">E32*G32</f>
        <v>64.440000000005227</v>
      </c>
      <c r="I32" s="10">
        <f t="shared" ref="I32" si="97">G32*F32</f>
        <v>0</v>
      </c>
      <c r="J32" s="10">
        <f t="shared" ref="J32" si="98">IF(H32&lt;I32,0,H32-I32)</f>
        <v>64.440000000005227</v>
      </c>
      <c r="K32" s="10">
        <f t="shared" ref="K32" si="99">IF(I32&lt;H32,0,I32-H32)</f>
        <v>0</v>
      </c>
      <c r="L32" s="10">
        <f t="shared" ref="L32" si="100">L30+J32</f>
        <v>2421.0162000000055</v>
      </c>
      <c r="M32" s="10"/>
    </row>
    <row r="33" spans="1:13">
      <c r="A33" s="4">
        <v>14</v>
      </c>
      <c r="B33" s="9">
        <v>8022.31</v>
      </c>
      <c r="C33" s="10">
        <v>14.04</v>
      </c>
      <c r="D33" s="10">
        <v>0</v>
      </c>
      <c r="E33" s="10"/>
      <c r="F33" s="10"/>
      <c r="G33" s="10"/>
      <c r="H33" s="10"/>
      <c r="I33" s="10"/>
      <c r="J33" s="10"/>
      <c r="K33" s="10"/>
      <c r="L33" s="11"/>
      <c r="M33" s="10">
        <f t="shared" ref="M33" si="101">M31+K32</f>
        <v>0</v>
      </c>
    </row>
    <row r="34" spans="1:13">
      <c r="A34" s="4"/>
      <c r="B34" s="9"/>
      <c r="C34" s="10"/>
      <c r="D34" s="10"/>
      <c r="E34" s="10">
        <f t="shared" ref="E34:F34" si="102">(C33+C35)/2</f>
        <v>15.9</v>
      </c>
      <c r="F34" s="10">
        <f t="shared" si="102"/>
        <v>0</v>
      </c>
      <c r="G34" s="10">
        <f t="shared" ref="G34" si="103">B35-B33</f>
        <v>13.589999999999236</v>
      </c>
      <c r="H34" s="10">
        <f t="shared" ref="H34" si="104">E34*G34</f>
        <v>216.08099999998785</v>
      </c>
      <c r="I34" s="10">
        <f t="shared" ref="I34" si="105">G34*F34</f>
        <v>0</v>
      </c>
      <c r="J34" s="10">
        <f t="shared" ref="J34" si="106">IF(H34&lt;I34,0,H34-I34)</f>
        <v>216.08099999998785</v>
      </c>
      <c r="K34" s="10">
        <f t="shared" ref="K34" si="107">IF(I34&lt;H34,0,I34-H34)</f>
        <v>0</v>
      </c>
      <c r="L34" s="10">
        <f t="shared" ref="L34" si="108">L32+J34</f>
        <v>2637.0971999999933</v>
      </c>
      <c r="M34" s="10"/>
    </row>
    <row r="35" spans="1:13">
      <c r="A35" s="4">
        <v>15</v>
      </c>
      <c r="B35" s="9">
        <v>8035.9</v>
      </c>
      <c r="C35" s="10">
        <v>17.760000000000002</v>
      </c>
      <c r="D35" s="10">
        <v>0</v>
      </c>
      <c r="E35" s="10"/>
      <c r="F35" s="10"/>
      <c r="G35" s="10"/>
      <c r="H35" s="10"/>
      <c r="I35" s="10"/>
      <c r="J35" s="10"/>
      <c r="K35" s="10"/>
      <c r="L35" s="11"/>
      <c r="M35" s="10">
        <f t="shared" ref="M35" si="109">M33+K34</f>
        <v>0</v>
      </c>
    </row>
    <row r="36" spans="1:13">
      <c r="A36" s="4"/>
      <c r="B36" s="9"/>
      <c r="C36" s="10"/>
      <c r="D36" s="10"/>
      <c r="E36" s="10">
        <f t="shared" ref="E36:F36" si="110">(C35+C37)/2</f>
        <v>19.98</v>
      </c>
      <c r="F36" s="10">
        <f t="shared" si="110"/>
        <v>0</v>
      </c>
      <c r="G36" s="10">
        <f t="shared" ref="G36" si="111">B37-B35</f>
        <v>8.3100000000004002</v>
      </c>
      <c r="H36" s="10">
        <f t="shared" ref="H36" si="112">E36*G36</f>
        <v>166.033800000008</v>
      </c>
      <c r="I36" s="10">
        <f t="shared" ref="I36" si="113">G36*F36</f>
        <v>0</v>
      </c>
      <c r="J36" s="10">
        <f t="shared" ref="J36" si="114">IF(H36&lt;I36,0,H36-I36)</f>
        <v>166.033800000008</v>
      </c>
      <c r="K36" s="10">
        <f t="shared" ref="K36" si="115">IF(I36&lt;H36,0,I36-H36)</f>
        <v>0</v>
      </c>
      <c r="L36" s="10">
        <f t="shared" ref="L36" si="116">L34+J36</f>
        <v>2803.1310000000012</v>
      </c>
      <c r="M36" s="10"/>
    </row>
    <row r="37" spans="1:13">
      <c r="A37" s="4" t="s">
        <v>13</v>
      </c>
      <c r="B37" s="9">
        <v>8044.21</v>
      </c>
      <c r="C37" s="10">
        <v>22.2</v>
      </c>
      <c r="D37" s="10">
        <v>0</v>
      </c>
      <c r="E37" s="10"/>
      <c r="F37" s="10"/>
      <c r="G37" s="10"/>
      <c r="H37" s="10"/>
      <c r="I37" s="10"/>
      <c r="J37" s="10"/>
      <c r="K37" s="10"/>
      <c r="L37" s="11"/>
      <c r="M37" s="10">
        <f t="shared" ref="M37" si="117">M35+K36</f>
        <v>0</v>
      </c>
    </row>
    <row r="38" spans="1:13">
      <c r="A38" s="4"/>
      <c r="B38" s="9"/>
      <c r="C38" s="10"/>
      <c r="D38" s="10"/>
      <c r="E38" s="10">
        <f t="shared" ref="E38:F38" si="118">(C37+C39)/2</f>
        <v>20.100000000000001</v>
      </c>
      <c r="F38" s="10">
        <f t="shared" si="118"/>
        <v>0</v>
      </c>
      <c r="G38" s="10">
        <f t="shared" ref="G38" si="119">B39-B37</f>
        <v>5.3299999999999272</v>
      </c>
      <c r="H38" s="10">
        <f t="shared" ref="H38" si="120">E38*G38</f>
        <v>107.13299999999855</v>
      </c>
      <c r="I38" s="10">
        <f t="shared" ref="I38" si="121">G38*F38</f>
        <v>0</v>
      </c>
      <c r="J38" s="10">
        <f t="shared" ref="J38" si="122">IF(H38&lt;I38,0,H38-I38)</f>
        <v>107.13299999999855</v>
      </c>
      <c r="K38" s="10">
        <f t="shared" ref="K38" si="123">IF(I38&lt;H38,0,I38-H38)</f>
        <v>0</v>
      </c>
      <c r="L38" s="10">
        <f t="shared" ref="L38" si="124">L36+J38</f>
        <v>2910.2639999999997</v>
      </c>
      <c r="M38" s="10"/>
    </row>
    <row r="39" spans="1:13">
      <c r="A39" s="4">
        <v>16</v>
      </c>
      <c r="B39" s="9">
        <v>8049.54</v>
      </c>
      <c r="C39" s="10">
        <v>18</v>
      </c>
      <c r="D39" s="10">
        <v>0</v>
      </c>
      <c r="E39" s="10"/>
      <c r="F39" s="10"/>
      <c r="G39" s="10"/>
      <c r="H39" s="10"/>
      <c r="I39" s="10"/>
      <c r="J39" s="10"/>
      <c r="K39" s="10"/>
      <c r="L39" s="11"/>
      <c r="M39" s="10">
        <f t="shared" ref="M39:M69" si="125">M37+K38</f>
        <v>0</v>
      </c>
    </row>
    <row r="40" spans="1:13">
      <c r="A40" s="4"/>
      <c r="B40" s="9"/>
      <c r="C40" s="10"/>
      <c r="D40" s="10"/>
      <c r="E40" s="10">
        <f t="shared" ref="E40:F40" si="126">(C39+C41)/2</f>
        <v>21.299999999999997</v>
      </c>
      <c r="F40" s="10">
        <f t="shared" si="126"/>
        <v>0</v>
      </c>
      <c r="G40" s="10">
        <f t="shared" ref="G40" si="127">B41-B39</f>
        <v>14.800000000000182</v>
      </c>
      <c r="H40" s="10">
        <f t="shared" ref="H40" si="128">E40*G40</f>
        <v>315.24000000000382</v>
      </c>
      <c r="I40" s="10">
        <f t="shared" ref="I40" si="129">G40*F40</f>
        <v>0</v>
      </c>
      <c r="J40" s="10">
        <f t="shared" ref="J40" si="130">IF(H40&lt;I40,0,H40-I40)</f>
        <v>315.24000000000382</v>
      </c>
      <c r="K40" s="10">
        <f t="shared" ref="K40" si="131">IF(I40&lt;H40,0,I40-H40)</f>
        <v>0</v>
      </c>
      <c r="L40" s="10">
        <f t="shared" ref="L40" si="132">L38+J40</f>
        <v>3225.5040000000035</v>
      </c>
      <c r="M40" s="10"/>
    </row>
    <row r="41" spans="1:13">
      <c r="A41" s="4">
        <v>17</v>
      </c>
      <c r="B41" s="9">
        <v>8064.34</v>
      </c>
      <c r="C41" s="10">
        <v>24.599999999999998</v>
      </c>
      <c r="D41" s="10">
        <v>0</v>
      </c>
      <c r="E41" s="10"/>
      <c r="F41" s="10"/>
      <c r="G41" s="10"/>
      <c r="H41" s="10"/>
      <c r="I41" s="10"/>
      <c r="J41" s="10"/>
      <c r="K41" s="10"/>
      <c r="L41" s="11"/>
      <c r="M41" s="10">
        <f t="shared" si="125"/>
        <v>0</v>
      </c>
    </row>
    <row r="42" spans="1:13">
      <c r="A42" s="4"/>
      <c r="B42" s="9"/>
      <c r="C42" s="10"/>
      <c r="D42" s="10"/>
      <c r="E42" s="10">
        <f t="shared" ref="E42:F42" si="133">(C41+C43)/2</f>
        <v>25.56</v>
      </c>
      <c r="F42" s="10">
        <f t="shared" si="133"/>
        <v>0</v>
      </c>
      <c r="G42" s="10">
        <f t="shared" ref="G42" si="134">B43-B41</f>
        <v>26.199999999999818</v>
      </c>
      <c r="H42" s="10">
        <f t="shared" ref="H42" si="135">E42*G42</f>
        <v>669.67199999999536</v>
      </c>
      <c r="I42" s="10">
        <f t="shared" ref="I42" si="136">G42*F42</f>
        <v>0</v>
      </c>
      <c r="J42" s="10">
        <f t="shared" ref="J42" si="137">IF(H42&lt;I42,0,H42-I42)</f>
        <v>669.67199999999536</v>
      </c>
      <c r="K42" s="10">
        <f t="shared" ref="K42" si="138">IF(I42&lt;H42,0,I42-H42)</f>
        <v>0</v>
      </c>
      <c r="L42" s="10">
        <f t="shared" ref="L42" si="139">L40+J42</f>
        <v>3895.175999999999</v>
      </c>
      <c r="M42" s="10"/>
    </row>
    <row r="43" spans="1:13">
      <c r="A43" s="4">
        <v>18</v>
      </c>
      <c r="B43" s="9">
        <v>8090.54</v>
      </c>
      <c r="C43" s="10">
        <v>26.52</v>
      </c>
      <c r="D43" s="10">
        <v>0</v>
      </c>
      <c r="E43" s="10"/>
      <c r="F43" s="10"/>
      <c r="G43" s="10"/>
      <c r="H43" s="10"/>
      <c r="I43" s="10"/>
      <c r="J43" s="10"/>
      <c r="K43" s="10"/>
      <c r="L43" s="11"/>
      <c r="M43" s="10">
        <f t="shared" si="125"/>
        <v>0</v>
      </c>
    </row>
    <row r="44" spans="1:13">
      <c r="A44" s="4"/>
      <c r="B44" s="9"/>
      <c r="C44" s="10"/>
      <c r="D44" s="10"/>
      <c r="E44" s="10">
        <f t="shared" ref="E44:F44" si="140">(C43+C45)/2</f>
        <v>25.56</v>
      </c>
      <c r="F44" s="10">
        <f t="shared" si="140"/>
        <v>0</v>
      </c>
      <c r="G44" s="10">
        <f t="shared" ref="G44" si="141">B45-B43</f>
        <v>37</v>
      </c>
      <c r="H44" s="10">
        <f t="shared" ref="H44" si="142">E44*G44</f>
        <v>945.71999999999991</v>
      </c>
      <c r="I44" s="10">
        <f t="shared" ref="I44" si="143">G44*F44</f>
        <v>0</v>
      </c>
      <c r="J44" s="10">
        <f t="shared" ref="J44" si="144">IF(H44&lt;I44,0,H44-I44)</f>
        <v>945.71999999999991</v>
      </c>
      <c r="K44" s="10">
        <f t="shared" ref="K44" si="145">IF(I44&lt;H44,0,I44-H44)</f>
        <v>0</v>
      </c>
      <c r="L44" s="10">
        <f t="shared" ref="L44" si="146">L42+J44</f>
        <v>4840.8959999999988</v>
      </c>
      <c r="M44" s="10"/>
    </row>
    <row r="45" spans="1:13">
      <c r="A45" s="4">
        <v>19</v>
      </c>
      <c r="B45" s="9">
        <v>8127.54</v>
      </c>
      <c r="C45" s="10">
        <v>24.599999999999998</v>
      </c>
      <c r="D45" s="10">
        <v>0</v>
      </c>
      <c r="E45" s="10"/>
      <c r="F45" s="10"/>
      <c r="G45" s="10"/>
      <c r="H45" s="10"/>
      <c r="I45" s="10"/>
      <c r="J45" s="10"/>
      <c r="K45" s="10"/>
      <c r="L45" s="11"/>
      <c r="M45" s="10">
        <f t="shared" si="125"/>
        <v>0</v>
      </c>
    </row>
    <row r="46" spans="1:13">
      <c r="A46" s="4"/>
      <c r="B46" s="9"/>
      <c r="C46" s="10"/>
      <c r="D46" s="10"/>
      <c r="E46" s="10">
        <f t="shared" ref="E46:F46" si="147">(C45+C47)/2</f>
        <v>21.78</v>
      </c>
      <c r="F46" s="10">
        <f t="shared" si="147"/>
        <v>0</v>
      </c>
      <c r="G46" s="10">
        <f t="shared" ref="G46" si="148">B47-B45</f>
        <v>24.840000000000146</v>
      </c>
      <c r="H46" s="10">
        <f t="shared" ref="H46" si="149">E46*G46</f>
        <v>541.01520000000323</v>
      </c>
      <c r="I46" s="10">
        <f t="shared" ref="I46" si="150">G46*F46</f>
        <v>0</v>
      </c>
      <c r="J46" s="10">
        <f t="shared" ref="J46" si="151">IF(H46&lt;I46,0,H46-I46)</f>
        <v>541.01520000000323</v>
      </c>
      <c r="K46" s="10">
        <f t="shared" ref="K46" si="152">IF(I46&lt;H46,0,I46-H46)</f>
        <v>0</v>
      </c>
      <c r="L46" s="10">
        <f t="shared" ref="L46" si="153">L44+J46</f>
        <v>5381.9112000000023</v>
      </c>
      <c r="M46" s="10"/>
    </row>
    <row r="47" spans="1:13">
      <c r="A47" s="4">
        <v>20</v>
      </c>
      <c r="B47" s="9">
        <v>8152.38</v>
      </c>
      <c r="C47" s="10">
        <v>18.96</v>
      </c>
      <c r="D47" s="10">
        <v>0</v>
      </c>
      <c r="E47" s="10"/>
      <c r="F47" s="10"/>
      <c r="G47" s="10"/>
      <c r="H47" s="10"/>
      <c r="I47" s="10"/>
      <c r="J47" s="10"/>
      <c r="K47" s="10"/>
      <c r="L47" s="11"/>
      <c r="M47" s="10">
        <f t="shared" si="125"/>
        <v>0</v>
      </c>
    </row>
    <row r="48" spans="1:13">
      <c r="A48" s="4"/>
      <c r="B48" s="9"/>
      <c r="C48" s="10"/>
      <c r="D48" s="10"/>
      <c r="E48" s="10">
        <f t="shared" ref="E48:F48" si="154">(C47+C49)/2</f>
        <v>17.46</v>
      </c>
      <c r="F48" s="10">
        <f t="shared" si="154"/>
        <v>0</v>
      </c>
      <c r="G48" s="10">
        <f t="shared" ref="G48" si="155">B49-B47</f>
        <v>26.180000000000291</v>
      </c>
      <c r="H48" s="10">
        <f t="shared" ref="H48" si="156">E48*G48</f>
        <v>457.10280000000512</v>
      </c>
      <c r="I48" s="10">
        <f t="shared" ref="I48" si="157">G48*F48</f>
        <v>0</v>
      </c>
      <c r="J48" s="10">
        <f t="shared" ref="J48" si="158">IF(H48&lt;I48,0,H48-I48)</f>
        <v>457.10280000000512</v>
      </c>
      <c r="K48" s="10">
        <f t="shared" ref="K48" si="159">IF(I48&lt;H48,0,I48-H48)</f>
        <v>0</v>
      </c>
      <c r="L48" s="10">
        <f t="shared" ref="L48" si="160">L46+J48</f>
        <v>5839.0140000000074</v>
      </c>
      <c r="M48" s="10"/>
    </row>
    <row r="49" spans="1:13">
      <c r="A49" s="4">
        <v>21</v>
      </c>
      <c r="B49" s="9">
        <v>8178.56</v>
      </c>
      <c r="C49" s="10">
        <v>15.96</v>
      </c>
      <c r="D49" s="10">
        <v>0</v>
      </c>
      <c r="E49" s="10"/>
      <c r="F49" s="10"/>
      <c r="G49" s="10"/>
      <c r="H49" s="10"/>
      <c r="I49" s="10"/>
      <c r="J49" s="10"/>
      <c r="K49" s="10"/>
      <c r="L49" s="11"/>
      <c r="M49" s="10">
        <f t="shared" si="125"/>
        <v>0</v>
      </c>
    </row>
    <row r="50" spans="1:13">
      <c r="A50" s="4"/>
      <c r="B50" s="9"/>
      <c r="C50" s="10"/>
      <c r="D50" s="10"/>
      <c r="E50" s="10">
        <f t="shared" ref="E50:F50" si="161">(C49+C51)/2</f>
        <v>14.7</v>
      </c>
      <c r="F50" s="10">
        <f t="shared" si="161"/>
        <v>0</v>
      </c>
      <c r="G50" s="10">
        <f t="shared" ref="G50" si="162">B51-B49</f>
        <v>0</v>
      </c>
      <c r="H50" s="10">
        <f t="shared" ref="H50" si="163">E50*G50</f>
        <v>0</v>
      </c>
      <c r="I50" s="10">
        <f t="shared" ref="I50" si="164">G50*F50</f>
        <v>0</v>
      </c>
      <c r="J50" s="10">
        <f t="shared" ref="J50" si="165">IF(H50&lt;I50,0,H50-I50)</f>
        <v>0</v>
      </c>
      <c r="K50" s="10">
        <f t="shared" ref="K50" si="166">IF(I50&lt;H50,0,I50-H50)</f>
        <v>0</v>
      </c>
      <c r="L50" s="10">
        <f t="shared" ref="L50" si="167">L48+J50</f>
        <v>5839.0140000000074</v>
      </c>
      <c r="M50" s="10"/>
    </row>
    <row r="51" spans="1:13">
      <c r="A51" s="4">
        <v>22</v>
      </c>
      <c r="B51" s="9">
        <v>8178.56</v>
      </c>
      <c r="C51" s="10">
        <v>13.44</v>
      </c>
      <c r="D51" s="10">
        <v>0</v>
      </c>
      <c r="E51" s="10"/>
      <c r="F51" s="10"/>
      <c r="G51" s="10"/>
      <c r="H51" s="10"/>
      <c r="I51" s="10"/>
      <c r="J51" s="10"/>
      <c r="K51" s="10"/>
      <c r="L51" s="11"/>
      <c r="M51" s="10">
        <f t="shared" si="125"/>
        <v>0</v>
      </c>
    </row>
    <row r="52" spans="1:13">
      <c r="A52" s="4"/>
      <c r="B52" s="9"/>
      <c r="C52" s="10"/>
      <c r="D52" s="10"/>
      <c r="E52" s="10">
        <f t="shared" ref="E52:F52" si="168">(C51+C53)/2</f>
        <v>14.879999999999999</v>
      </c>
      <c r="F52" s="10">
        <f t="shared" si="168"/>
        <v>0</v>
      </c>
      <c r="G52" s="10">
        <f t="shared" ref="G52" si="169">B53-B51</f>
        <v>59.999999999999091</v>
      </c>
      <c r="H52" s="10">
        <f t="shared" ref="H52" si="170">E52*G52</f>
        <v>892.79999999998643</v>
      </c>
      <c r="I52" s="10">
        <f t="shared" ref="I52" si="171">G52*F52</f>
        <v>0</v>
      </c>
      <c r="J52" s="10">
        <f t="shared" ref="J52" si="172">IF(H52&lt;I52,0,H52-I52)</f>
        <v>892.79999999998643</v>
      </c>
      <c r="K52" s="10">
        <f t="shared" ref="K52" si="173">IF(I52&lt;H52,0,I52-H52)</f>
        <v>0</v>
      </c>
      <c r="L52" s="10">
        <f t="shared" ref="L52" si="174">L50+J52</f>
        <v>6731.8139999999939</v>
      </c>
      <c r="M52" s="10"/>
    </row>
    <row r="53" spans="1:13">
      <c r="A53" s="4">
        <v>23</v>
      </c>
      <c r="B53" s="9">
        <v>8238.56</v>
      </c>
      <c r="C53" s="10">
        <v>16.32</v>
      </c>
      <c r="D53" s="10">
        <v>0</v>
      </c>
      <c r="E53" s="10"/>
      <c r="F53" s="10"/>
      <c r="G53" s="10"/>
      <c r="H53" s="10"/>
      <c r="I53" s="10"/>
      <c r="J53" s="10"/>
      <c r="K53" s="10"/>
      <c r="L53" s="11"/>
      <c r="M53" s="10">
        <f t="shared" si="125"/>
        <v>0</v>
      </c>
    </row>
    <row r="54" spans="1:13">
      <c r="A54" s="4"/>
      <c r="B54" s="9"/>
      <c r="C54" s="10"/>
      <c r="D54" s="10"/>
      <c r="E54" s="10">
        <f t="shared" ref="E54:F54" si="175">(C53+C55)/2</f>
        <v>17.22</v>
      </c>
      <c r="F54" s="10">
        <f t="shared" si="175"/>
        <v>0</v>
      </c>
      <c r="G54" s="10">
        <f t="shared" ref="G54" si="176">B55-B53</f>
        <v>17.210000000000946</v>
      </c>
      <c r="H54" s="10">
        <f t="shared" ref="H54" si="177">E54*G54</f>
        <v>296.35620000001626</v>
      </c>
      <c r="I54" s="10">
        <f t="shared" ref="I54" si="178">G54*F54</f>
        <v>0</v>
      </c>
      <c r="J54" s="10">
        <f t="shared" ref="J54" si="179">IF(H54&lt;I54,0,H54-I54)</f>
        <v>296.35620000001626</v>
      </c>
      <c r="K54" s="10">
        <f t="shared" ref="K54" si="180">IF(I54&lt;H54,0,I54-H54)</f>
        <v>0</v>
      </c>
      <c r="L54" s="10">
        <f t="shared" ref="L54" si="181">L52+J54</f>
        <v>7028.1702000000105</v>
      </c>
      <c r="M54" s="10"/>
    </row>
    <row r="55" spans="1:13">
      <c r="A55" s="4">
        <v>24</v>
      </c>
      <c r="B55" s="9">
        <v>8255.77</v>
      </c>
      <c r="C55" s="10">
        <v>18.119999999999997</v>
      </c>
      <c r="D55" s="10">
        <v>0</v>
      </c>
      <c r="E55" s="10"/>
      <c r="F55" s="10"/>
      <c r="G55" s="10"/>
      <c r="H55" s="10"/>
      <c r="I55" s="10"/>
      <c r="J55" s="10"/>
      <c r="K55" s="10"/>
      <c r="L55" s="11"/>
      <c r="M55" s="10">
        <f t="shared" si="125"/>
        <v>0</v>
      </c>
    </row>
    <row r="56" spans="1:13">
      <c r="A56" s="4"/>
      <c r="B56" s="9"/>
      <c r="C56" s="10"/>
      <c r="D56" s="10"/>
      <c r="E56" s="10">
        <f t="shared" ref="E56:F56" si="182">(C55+C57)/2</f>
        <v>21.36</v>
      </c>
      <c r="F56" s="10">
        <f t="shared" si="182"/>
        <v>0</v>
      </c>
      <c r="G56" s="10">
        <f t="shared" ref="G56" si="183">B57-B55</f>
        <v>27.350000000000364</v>
      </c>
      <c r="H56" s="10">
        <f t="shared" ref="H56" si="184">E56*G56</f>
        <v>584.19600000000776</v>
      </c>
      <c r="I56" s="10">
        <f t="shared" ref="I56" si="185">G56*F56</f>
        <v>0</v>
      </c>
      <c r="J56" s="10">
        <f t="shared" ref="J56" si="186">IF(H56&lt;I56,0,H56-I56)</f>
        <v>584.19600000000776</v>
      </c>
      <c r="K56" s="10">
        <f t="shared" ref="K56" si="187">IF(I56&lt;H56,0,I56-H56)</f>
        <v>0</v>
      </c>
      <c r="L56" s="10">
        <f t="shared" ref="L56" si="188">L54+J56</f>
        <v>7612.3662000000186</v>
      </c>
      <c r="M56" s="10"/>
    </row>
    <row r="57" spans="1:13">
      <c r="A57" s="4">
        <v>25</v>
      </c>
      <c r="B57" s="9">
        <v>8283.1200000000008</v>
      </c>
      <c r="C57" s="10">
        <v>24.599999999999998</v>
      </c>
      <c r="D57" s="10">
        <v>0</v>
      </c>
      <c r="E57" s="10"/>
      <c r="F57" s="10"/>
      <c r="G57" s="10"/>
      <c r="H57" s="10"/>
      <c r="I57" s="10"/>
      <c r="J57" s="10"/>
      <c r="K57" s="10"/>
      <c r="L57" s="11"/>
      <c r="M57" s="10">
        <f t="shared" si="125"/>
        <v>0</v>
      </c>
    </row>
    <row r="58" spans="1:13">
      <c r="A58" s="4"/>
      <c r="B58" s="9"/>
      <c r="C58" s="10"/>
      <c r="D58" s="10"/>
      <c r="E58" s="10">
        <f t="shared" ref="E58:F58" si="189">(C57+C59)/2</f>
        <v>25.919999999999998</v>
      </c>
      <c r="F58" s="10">
        <f t="shared" si="189"/>
        <v>0</v>
      </c>
      <c r="G58" s="10">
        <f t="shared" ref="G58" si="190">B59-B57</f>
        <v>17.269999999998618</v>
      </c>
      <c r="H58" s="10">
        <f t="shared" ref="H58" si="191">E58*G58</f>
        <v>447.63839999996412</v>
      </c>
      <c r="I58" s="10">
        <f t="shared" ref="I58" si="192">G58*F58</f>
        <v>0</v>
      </c>
      <c r="J58" s="10">
        <f t="shared" ref="J58" si="193">IF(H58&lt;I58,0,H58-I58)</f>
        <v>447.63839999996412</v>
      </c>
      <c r="K58" s="10">
        <f t="shared" ref="K58" si="194">IF(I58&lt;H58,0,I58-H58)</f>
        <v>0</v>
      </c>
      <c r="L58" s="10">
        <f t="shared" ref="L58" si="195">L56+J58</f>
        <v>8060.0045999999829</v>
      </c>
      <c r="M58" s="10"/>
    </row>
    <row r="59" spans="1:13">
      <c r="A59" s="4">
        <v>26</v>
      </c>
      <c r="B59" s="9">
        <v>8300.39</v>
      </c>
      <c r="C59" s="10">
        <v>27.24</v>
      </c>
      <c r="D59" s="10">
        <v>0</v>
      </c>
      <c r="E59" s="10"/>
      <c r="F59" s="10"/>
      <c r="G59" s="10"/>
      <c r="H59" s="10"/>
      <c r="I59" s="10"/>
      <c r="J59" s="10"/>
      <c r="K59" s="10"/>
      <c r="L59" s="11"/>
      <c r="M59" s="10">
        <f t="shared" si="125"/>
        <v>0</v>
      </c>
    </row>
    <row r="60" spans="1:13">
      <c r="A60" s="4"/>
      <c r="B60" s="9"/>
      <c r="C60" s="10"/>
      <c r="D60" s="10"/>
      <c r="E60" s="10">
        <f t="shared" ref="E60:F60" si="196">(C59+C61)/2</f>
        <v>13.62</v>
      </c>
      <c r="F60" s="10">
        <f t="shared" si="196"/>
        <v>0</v>
      </c>
      <c r="G60" s="10">
        <f t="shared" ref="G60" si="197">B61-B59</f>
        <v>18</v>
      </c>
      <c r="H60" s="10">
        <f t="shared" ref="H60" si="198">E60*G60</f>
        <v>245.16</v>
      </c>
      <c r="I60" s="10">
        <f t="shared" ref="I60" si="199">G60*F60</f>
        <v>0</v>
      </c>
      <c r="J60" s="10">
        <f t="shared" ref="J60" si="200">IF(H60&lt;I60,0,H60-I60)</f>
        <v>245.16</v>
      </c>
      <c r="K60" s="10">
        <f t="shared" ref="K60" si="201">IF(I60&lt;H60,0,I60-H60)</f>
        <v>0</v>
      </c>
      <c r="L60" s="10">
        <f t="shared" ref="L60" si="202">L58+J60</f>
        <v>8305.1645999999837</v>
      </c>
      <c r="M60" s="10"/>
    </row>
    <row r="61" spans="1:13">
      <c r="A61" s="4" t="s">
        <v>14</v>
      </c>
      <c r="B61" s="9">
        <v>8318.39</v>
      </c>
      <c r="C61" s="10">
        <v>0</v>
      </c>
      <c r="D61" s="10">
        <v>0</v>
      </c>
      <c r="E61" s="10"/>
      <c r="F61" s="10"/>
      <c r="G61" s="10"/>
      <c r="H61" s="10"/>
      <c r="I61" s="10"/>
      <c r="J61" s="10"/>
      <c r="K61" s="10"/>
      <c r="L61" s="11"/>
      <c r="M61" s="10">
        <f t="shared" si="125"/>
        <v>0</v>
      </c>
    </row>
    <row r="62" spans="1:13">
      <c r="A62" s="4"/>
      <c r="B62" s="9"/>
      <c r="C62" s="10"/>
      <c r="D62" s="10"/>
      <c r="E62" s="10">
        <f t="shared" ref="E62:F62" si="203">(C61+C63)/2</f>
        <v>15.36</v>
      </c>
      <c r="F62" s="10">
        <f t="shared" si="203"/>
        <v>0</v>
      </c>
      <c r="G62" s="10">
        <f t="shared" ref="G62" si="204">B63-B61</f>
        <v>5.3900000000012369</v>
      </c>
      <c r="H62" s="10">
        <f t="shared" ref="H62" si="205">E62*G62</f>
        <v>82.790400000018991</v>
      </c>
      <c r="I62" s="10">
        <f t="shared" ref="I62" si="206">G62*F62</f>
        <v>0</v>
      </c>
      <c r="J62" s="10">
        <f t="shared" ref="J62" si="207">IF(H62&lt;I62,0,H62-I62)</f>
        <v>82.790400000018991</v>
      </c>
      <c r="K62" s="10">
        <f t="shared" ref="K62" si="208">IF(I62&lt;H62,0,I62-H62)</f>
        <v>0</v>
      </c>
      <c r="L62" s="10">
        <f t="shared" ref="L62" si="209">L60+J62</f>
        <v>8387.9550000000036</v>
      </c>
      <c r="M62" s="10"/>
    </row>
    <row r="63" spans="1:13">
      <c r="A63" s="4">
        <v>27</v>
      </c>
      <c r="B63" s="9">
        <v>8323.7800000000007</v>
      </c>
      <c r="C63" s="10">
        <v>30.72</v>
      </c>
      <c r="D63" s="10">
        <v>0</v>
      </c>
      <c r="E63" s="10"/>
      <c r="F63" s="10"/>
      <c r="G63" s="10"/>
      <c r="H63" s="10"/>
      <c r="I63" s="10"/>
      <c r="J63" s="10"/>
      <c r="K63" s="10"/>
      <c r="L63" s="11"/>
      <c r="M63" s="10">
        <f t="shared" si="125"/>
        <v>0</v>
      </c>
    </row>
    <row r="64" spans="1:13">
      <c r="A64" s="4"/>
      <c r="B64" s="9"/>
      <c r="C64" s="10"/>
      <c r="D64" s="10"/>
      <c r="E64" s="10">
        <f t="shared" ref="E64:F64" si="210">(C63+C65)/2</f>
        <v>31.62</v>
      </c>
      <c r="F64" s="10">
        <f t="shared" si="210"/>
        <v>0</v>
      </c>
      <c r="G64" s="10">
        <f t="shared" ref="G64" si="211">B65-B63</f>
        <v>35.369999999998981</v>
      </c>
      <c r="H64" s="10">
        <f t="shared" ref="H64" si="212">E64*G64</f>
        <v>1118.3993999999677</v>
      </c>
      <c r="I64" s="10">
        <f t="shared" ref="I64" si="213">G64*F64</f>
        <v>0</v>
      </c>
      <c r="J64" s="10">
        <f t="shared" ref="J64" si="214">IF(H64&lt;I64,0,H64-I64)</f>
        <v>1118.3993999999677</v>
      </c>
      <c r="K64" s="10">
        <f t="shared" ref="K64" si="215">IF(I64&lt;H64,0,I64-H64)</f>
        <v>0</v>
      </c>
      <c r="L64" s="10">
        <f t="shared" ref="L64" si="216">L62+J64</f>
        <v>9506.3543999999711</v>
      </c>
      <c r="M64" s="10"/>
    </row>
    <row r="65" spans="1:13">
      <c r="A65" s="4">
        <v>28</v>
      </c>
      <c r="B65" s="9">
        <v>8359.15</v>
      </c>
      <c r="C65" s="10">
        <v>32.520000000000003</v>
      </c>
      <c r="D65" s="10">
        <v>0</v>
      </c>
      <c r="E65" s="10"/>
      <c r="F65" s="10"/>
      <c r="G65" s="10"/>
      <c r="H65" s="10"/>
      <c r="I65" s="10"/>
      <c r="J65" s="10"/>
      <c r="K65" s="10"/>
      <c r="L65" s="11"/>
      <c r="M65" s="10">
        <f t="shared" si="125"/>
        <v>0</v>
      </c>
    </row>
    <row r="66" spans="1:13">
      <c r="A66" s="4"/>
      <c r="B66" s="9"/>
      <c r="C66" s="10"/>
      <c r="D66" s="10"/>
      <c r="E66" s="10">
        <f t="shared" ref="E66:F66" si="217">(C65+C67)/2</f>
        <v>37.680000000000007</v>
      </c>
      <c r="F66" s="10">
        <f t="shared" si="217"/>
        <v>0</v>
      </c>
      <c r="G66" s="10">
        <f t="shared" ref="G66" si="218">B67-B65</f>
        <v>37.040000000000873</v>
      </c>
      <c r="H66" s="10">
        <f t="shared" ref="H66" si="219">E66*G66</f>
        <v>1395.6672000000331</v>
      </c>
      <c r="I66" s="10">
        <f t="shared" ref="I66" si="220">G66*F66</f>
        <v>0</v>
      </c>
      <c r="J66" s="10">
        <f t="shared" ref="J66" si="221">IF(H66&lt;I66,0,H66-I66)</f>
        <v>1395.6672000000331</v>
      </c>
      <c r="K66" s="10">
        <f t="shared" ref="K66" si="222">IF(I66&lt;H66,0,I66-H66)</f>
        <v>0</v>
      </c>
      <c r="L66" s="10">
        <f t="shared" ref="L66" si="223">L64+J66</f>
        <v>10902.021600000004</v>
      </c>
      <c r="M66" s="10"/>
    </row>
    <row r="67" spans="1:13">
      <c r="A67" s="4">
        <v>29</v>
      </c>
      <c r="B67" s="9">
        <v>8396.19</v>
      </c>
      <c r="C67" s="10">
        <v>42.84</v>
      </c>
      <c r="D67" s="10">
        <v>0</v>
      </c>
      <c r="E67" s="10"/>
      <c r="F67" s="10"/>
      <c r="G67" s="10"/>
      <c r="H67" s="10"/>
      <c r="I67" s="10"/>
      <c r="J67" s="10"/>
      <c r="K67" s="10"/>
      <c r="L67" s="11"/>
      <c r="M67" s="10">
        <f t="shared" si="125"/>
        <v>0</v>
      </c>
    </row>
    <row r="68" spans="1:13">
      <c r="A68" s="4"/>
      <c r="B68" s="9"/>
      <c r="C68" s="10"/>
      <c r="D68" s="10"/>
      <c r="E68" s="10">
        <f t="shared" ref="E68:F68" si="224">(C67+C69)/2</f>
        <v>51.42</v>
      </c>
      <c r="F68" s="10">
        <f t="shared" si="224"/>
        <v>0</v>
      </c>
      <c r="G68" s="10">
        <f t="shared" ref="G68" si="225">B69-B67</f>
        <v>25.809999999999491</v>
      </c>
      <c r="H68" s="10">
        <f t="shared" ref="H68" si="226">E68*G68</f>
        <v>1327.1501999999739</v>
      </c>
      <c r="I68" s="10">
        <f t="shared" ref="I68" si="227">G68*F68</f>
        <v>0</v>
      </c>
      <c r="J68" s="10">
        <f t="shared" ref="J68" si="228">IF(H68&lt;I68,0,H68-I68)</f>
        <v>1327.1501999999739</v>
      </c>
      <c r="K68" s="10">
        <f t="shared" ref="K68" si="229">IF(I68&lt;H68,0,I68-H68)</f>
        <v>0</v>
      </c>
      <c r="L68" s="14">
        <f t="shared" ref="L68" si="230">L66+J68</f>
        <v>12229.171799999978</v>
      </c>
      <c r="M68" s="10"/>
    </row>
    <row r="69" spans="1:13">
      <c r="A69" s="4">
        <v>30</v>
      </c>
      <c r="B69" s="9">
        <v>8422</v>
      </c>
      <c r="C69" s="10">
        <v>60</v>
      </c>
      <c r="D69" s="10">
        <v>0</v>
      </c>
      <c r="E69" s="10"/>
      <c r="F69" s="10"/>
      <c r="G69" s="10"/>
      <c r="H69" s="10"/>
      <c r="I69" s="10"/>
      <c r="J69" s="10"/>
      <c r="K69" s="10"/>
      <c r="L69" s="11"/>
      <c r="M69" s="10">
        <f t="shared" si="125"/>
        <v>0</v>
      </c>
    </row>
  </sheetData>
  <mergeCells count="6">
    <mergeCell ref="A1:M1"/>
    <mergeCell ref="C3:D3"/>
    <mergeCell ref="E3:F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Gleba</vt:lpstr>
      <vt:lpstr>Nasyp</vt:lpstr>
      <vt:lpstr>Wykop</vt:lpstr>
      <vt:lpstr>wykop wymiana</vt:lpstr>
      <vt:lpstr>Gleba!Obszar_wydruku</vt:lpstr>
      <vt:lpstr>Nasyp!Obszar_wydruku</vt:lpstr>
      <vt:lpstr>Wykop!Obszar_wydruku</vt:lpstr>
      <vt:lpstr>'wykop wymiana'!Obszar_wydruku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User</cp:lastModifiedBy>
  <cp:lastPrinted>2015-07-10T07:01:17Z</cp:lastPrinted>
  <dcterms:created xsi:type="dcterms:W3CDTF">2012-05-09T09:46:03Z</dcterms:created>
  <dcterms:modified xsi:type="dcterms:W3CDTF">2019-03-17T12:44:23Z</dcterms:modified>
</cp:coreProperties>
</file>