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685" windowHeight="12525" tabRatio="500" activeTab="0"/>
  </bookViews>
  <sheets>
    <sheet name="KOSZTORYS INWESTORSKI" sheetId="1" r:id="rId1"/>
  </sheets>
  <definedNames>
    <definedName name="Excel_BuiltIn_Print_Area_1" localSheetId="0">'KOSZTORYS INWESTORSKI'!$A$1:$E$69</definedName>
    <definedName name="Excel_BuiltIn_Print_Area_1">#REF!</definedName>
    <definedName name="Excel_BuiltIn_Print_Area_11" localSheetId="0">'KOSZTORYS INWESTORSKI'!$A$1:$E$67</definedName>
    <definedName name="Excel_BuiltIn_Print_Area_11">#REF!</definedName>
    <definedName name="Excel_BuiltIn_Print_Area_1_1" localSheetId="0">'KOSZTORYS INWESTORSKI'!$A$1:$E$127</definedName>
    <definedName name="Excel_BuiltIn_Print_Area_1_1">#REF!</definedName>
    <definedName name="Excel_BuiltIn_Print_Area_1_11" localSheetId="0">'KOSZTORYS INWESTORSKI'!$A$1:$E$112</definedName>
    <definedName name="Excel_BuiltIn_Print_Area_1_11">#REF!</definedName>
    <definedName name="Excel_BuiltIn_Print_Area_1_1_1" localSheetId="0">'KOSZTORYS INWESTORSKI'!$A$1:$E$108</definedName>
    <definedName name="Excel_BuiltIn_Print_Area_1_1_1">#REF!</definedName>
    <definedName name="Excel_BuiltIn_Print_Area_1_1_11" localSheetId="0">'KOSZTORYS INWESTORSKI'!$A$1:$E$85</definedName>
    <definedName name="Excel_BuiltIn_Print_Area_1_1_11">#REF!</definedName>
    <definedName name="Excel_BuiltIn_Print_Area_1_1_1_1" localSheetId="0">'KOSZTORYS INWESTORSKI'!$A$1:$E$77</definedName>
    <definedName name="Excel_BuiltIn_Print_Area_1_1_1_1">#REF!</definedName>
    <definedName name="Excel_BuiltIn_Print_Area_1_1_1_1_1" localSheetId="0">'KOSZTORYS INWESTORSKI'!$A$1:$E$69</definedName>
    <definedName name="Excel_BuiltIn_Print_Area_1_1_1_1_1">#REF!</definedName>
    <definedName name="Excel_BuiltIn_Print_Area_1_1_1_1_11" localSheetId="0">'KOSZTORYS INWESTORSKI'!$A$1:$E$69</definedName>
    <definedName name="Excel_BuiltIn_Print_Area_1_1_1_1_11">#REF!</definedName>
    <definedName name="Excel_BuiltIn_Print_Area_1_1_1_1_1_1" localSheetId="0">'KOSZTORYS INWESTORSKI'!$A$1:$E$69</definedName>
    <definedName name="Excel_BuiltIn_Print_Area_1_1_1_1_1_1">#REF!</definedName>
    <definedName name="Excel_BuiltIn_Print_Area_1_1_1_1_1_11" localSheetId="0">'KOSZTORYS INWESTORSKI'!$A$1:$E$66</definedName>
    <definedName name="Excel_BuiltIn_Print_Area_1_1_1_1_1_11">#REF!</definedName>
    <definedName name="Excel_BuiltIn_Print_Area_1_1_1_1_1_1_1" localSheetId="0">'KOSZTORYS INWESTORSKI'!$A$1:$E$69</definedName>
    <definedName name="Excel_BuiltIn_Print_Area_1_1_1_1_1_1_1">#REF!</definedName>
    <definedName name="Excel_BuiltIn_Print_Area_1_1_1_1_1_1_1_1" localSheetId="0">'KOSZTORYS INWESTORSKI'!$A$1:$E$69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1">#REF!</definedName>
    <definedName name="Excel_BuiltIn_Print_Area_1_1_1_1_1_1_1_1_1_1_1_1_1_1">#REF!</definedName>
    <definedName name="Excel_BuiltIn_Print_Area_1_1_1_1_1_1_1_1_1_1_1_1_1_1_1">#REF!</definedName>
    <definedName name="Excel_BuiltIn_Print_Area_1_1_1_1_1_1_1_1_1_1_1_1_1_1_11">#REF!</definedName>
    <definedName name="Excel_BuiltIn_Print_Area_1_1_1_1_1_1_1_1_1_1_1_1_1_1_1_1">#REF!</definedName>
    <definedName name="Excel_BuiltIn_Print_Area_2">#REF!</definedName>
    <definedName name="Excel_BuiltIn_Print_Area_2_1" localSheetId="0">'KOSZTORYS INWESTORSKI'!$A$1:$E$69</definedName>
    <definedName name="Excel_BuiltIn_Print_Area_2_1">#REF!</definedName>
    <definedName name="Excel_BuiltIn_Print_Area_2_1_1" localSheetId="0">'KOSZTORYS INWESTORSKI'!$A$1:$E$71</definedName>
    <definedName name="Excel_BuiltIn_Print_Area_2_1_1">#REF!</definedName>
    <definedName name="Excel_BuiltIn_Print_Area_2_1_1_1" localSheetId="0">'KOSZTORYS INWESTORSKI'!$A$1:$E$69</definedName>
    <definedName name="Excel_BuiltIn_Print_Area_2_1_1_1">#REF!</definedName>
    <definedName name="Excel_BuiltIn_Print_Area_2_1_1_1_1" localSheetId="0">'KOSZTORYS INWESTORSKI'!$A$1:$E$69</definedName>
    <definedName name="Excel_BuiltIn_Print_Area_2_1_1_1_1">#REF!</definedName>
    <definedName name="Excel_BuiltIn_Print_Area_2_1_1_1_1_1" localSheetId="0">'KOSZTORYS INWESTORSKI'!$A$1:$E$69</definedName>
    <definedName name="Excel_BuiltIn_Print_Area_2_1_1_1_1_1">#REF!</definedName>
    <definedName name="Excel_BuiltIn_Print_Area_2_1_1_1_1_1_1_1" localSheetId="0">'KOSZTORYS INWESTORSKI'!$A$1:$E$69</definedName>
    <definedName name="Excel_BuiltIn_Print_Area_2_1_1_1_1_1_1_1">#REF!</definedName>
    <definedName name="Excel_BuiltIn_Print_Area_2_1_1_1_1_1_1_1_1" localSheetId="0">'KOSZTORYS INWESTORSKI'!$A$1:$E$69</definedName>
    <definedName name="Excel_BuiltIn_Print_Area_2_1_1_1_1_1_1_1_1">#REF!</definedName>
    <definedName name="Excel_BuiltIn_Print_Area_2_1_1_1_1_1_1_1_1_1" localSheetId="0">'KOSZTORYS INWESTORSKI'!$A$1:$E$69</definedName>
    <definedName name="Excel_BuiltIn_Print_Area_2_1_1_1_1_1_1_1_1_1">#REF!</definedName>
    <definedName name="Excel_BuiltIn_Print_Area_2_1_1_1_1_1_1_1_1_1_1" localSheetId="0">'KOSZTORYS INWESTORSKI'!$A$1:$E$69</definedName>
    <definedName name="Excel_BuiltIn_Print_Area_2_1_1_1_1_1_1_1_1_1_1">#REF!</definedName>
    <definedName name="Excel_BuiltIn_Print_Area_2_1_1_1_1_1_1_1_1_1_1_1" localSheetId="0">'KOSZTORYS INWESTORSKI'!$A$1:$E$66</definedName>
    <definedName name="Excel_BuiltIn_Print_Area_2_1_1_1_1_1_1_1_1_1_1_1">#REF!</definedName>
    <definedName name="Excel_BuiltIn_Print_Area_2_1_1_1_1_1_1_1_1_1_1_1_1_1">#REF!</definedName>
    <definedName name="Excel_BuiltIn_Print_Area_3">#REF!</definedName>
    <definedName name="Excel_BuiltIn_Print_Area_3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3_1_1_1_1_1_1_1">#REF!</definedName>
    <definedName name="Excel_BuiltIn_Print_Area_3_1_1_1_1_1_1_1_1">#REF!</definedName>
    <definedName name="Excel_BuiltIn_Print_Area_4">#REF!</definedName>
    <definedName name="Excel_BuiltIn_Print_Titles_1">#REF!</definedName>
    <definedName name="_xlnm.Print_Area" localSheetId="0">'KOSZTORYS INWESTORSKI'!$A$1:$G$69</definedName>
    <definedName name="Z_D3AC4601_A7CA_463E_92E7_9E1048DF6216_.wvu.PrintArea" localSheetId="0" hidden="1">'KOSZTORYS INWESTORSKI'!$A$1:$E$66</definedName>
  </definedNames>
  <calcPr fullCalcOnLoad="1"/>
</workbook>
</file>

<file path=xl/sharedStrings.xml><?xml version="1.0" encoding="utf-8"?>
<sst xmlns="http://schemas.openxmlformats.org/spreadsheetml/2006/main" count="234" uniqueCount="99">
  <si>
    <t>Lp.</t>
  </si>
  <si>
    <t>Pozycja wg 
specyfikacji</t>
  </si>
  <si>
    <t>Wyszczególnienie elementów
 rozliczeniowych</t>
  </si>
  <si>
    <t>x</t>
  </si>
  <si>
    <t>D.01.00.00</t>
  </si>
  <si>
    <t>*</t>
  </si>
  <si>
    <t>D.01.01.01</t>
  </si>
  <si>
    <t xml:space="preserve">Odtworzenie trasy i punktów wysokościowych </t>
  </si>
  <si>
    <t>km</t>
  </si>
  <si>
    <t>szt.</t>
  </si>
  <si>
    <t>D.01.02.04</t>
  </si>
  <si>
    <t>m</t>
  </si>
  <si>
    <t>D.03.00.00</t>
  </si>
  <si>
    <t>Kanalizacja deszczowa</t>
  </si>
  <si>
    <t>D.04.00.00</t>
  </si>
  <si>
    <t>D.04.01.01</t>
  </si>
  <si>
    <t>D.04.04.02</t>
  </si>
  <si>
    <t>D.04.05.01</t>
  </si>
  <si>
    <t>D.05.00.00</t>
  </si>
  <si>
    <t>Nawierzchnia z kostki brukowej betonowej</t>
  </si>
  <si>
    <t>D.06.00.00</t>
  </si>
  <si>
    <t>D.06.01.01</t>
  </si>
  <si>
    <t>Humusowanie  z obsianiem trawą - warstwa hum.  grub.  10 cm - humus z dowozu</t>
  </si>
  <si>
    <t>D. 08.00.00</t>
  </si>
  <si>
    <t>D 08.01.01</t>
  </si>
  <si>
    <t>Krawężniki betonowe</t>
  </si>
  <si>
    <t>D 08.03.01</t>
  </si>
  <si>
    <t>Betonowe obrzeża chodnikowe</t>
  </si>
  <si>
    <t>Koryto wraz z profilowaniem i zagęszczanie podłoża
(koryto pod konstrukcje nawierzchni)</t>
  </si>
  <si>
    <t>Rozebranie obrzeży chodnikowych (z odwozem)</t>
  </si>
  <si>
    <t>Jednostka           nazwa     ilość</t>
  </si>
  <si>
    <t>Cena jednostkowa 
[zł]</t>
  </si>
  <si>
    <t>Wartość 
[zł]</t>
  </si>
  <si>
    <t>D.03.01.01</t>
  </si>
  <si>
    <t>D-05.03.23.a</t>
  </si>
  <si>
    <t xml:space="preserve">ROBOTY PRZYGOTOWAWCZE </t>
  </si>
  <si>
    <t>ODWODNIENIE KORPUSU DROGOWEGO</t>
  </si>
  <si>
    <t>PODBUDOWY</t>
  </si>
  <si>
    <t>NAWIERZCHNIE</t>
  </si>
  <si>
    <t>ROBOTY WYKOŃCZENIOWE</t>
  </si>
  <si>
    <t>ELEMENTY ULIC</t>
  </si>
  <si>
    <t>Rozebranie nawierzchni z betonu cementowego (z odwozem)</t>
  </si>
  <si>
    <t xml:space="preserve">Rozbiórka elementów dróg  </t>
  </si>
  <si>
    <t>Warstwa wzmacniająca z mieszanki związanej cementem</t>
  </si>
  <si>
    <t>PRZYGOTOWANIE TERENU POD BUDOWĘ</t>
  </si>
  <si>
    <t>Wykonanie warstwy wzmacniającej podłoże z kruszywa stabilizowanego cementem C1,5/2,0 (z dowozu)  gr.w warstwy 10 cm</t>
  </si>
  <si>
    <t>kpl.</t>
  </si>
  <si>
    <t xml:space="preserve">Rozebranie nawierzchni z kostki brukowej betonowej (z odwozem) </t>
  </si>
  <si>
    <t xml:space="preserve">Koryto wraz z profilowaniem i zagęszczaniem podłoża  wykonywane mechanicznie w gruncie kat.  II-IV, głębokość koryta do  23 cm  </t>
  </si>
  <si>
    <t xml:space="preserve">Koryto wraz z profilowaniem i zagęszczaniem podłoża  wykonywane mechanicznie w gruncie kat.  II-IV, głębokość koryta do  21 cm  </t>
  </si>
  <si>
    <t xml:space="preserve">Koryto wraz z profilowaniem i zagęszczaniem podłoża  wykonywane mechanicznie w gruncie kat.  II-IV, głębokość koryta do  41 cm  </t>
  </si>
  <si>
    <t>mb</t>
  </si>
  <si>
    <t>Sieć wodociągowa</t>
  </si>
  <si>
    <t>D.03.02.01</t>
  </si>
  <si>
    <t xml:space="preserve">Wykonanie nawierzchni z kostki betonowej brukowej polbruk 20x10 cm gr. 8 cm w kolorze szarym na podsypce cementowo -piaskowej 1:4 gr. 3 cm </t>
  </si>
  <si>
    <t>D.07.00.00</t>
  </si>
  <si>
    <t xml:space="preserve">Ustawienie i montaz słupa typu K 12/10 </t>
  </si>
  <si>
    <t>Demontaz słupa linii napowietrznej RK-12 ŻN</t>
  </si>
  <si>
    <t>Demontaz i ponowny montaż szafki ZKP</t>
  </si>
  <si>
    <t>Montaż uziomu poziomego</t>
  </si>
  <si>
    <t>Montaż uziomu pionowego</t>
  </si>
  <si>
    <t>D.07.07.01</t>
  </si>
  <si>
    <t>Przebudowa oswietlenia i sieci nn</t>
  </si>
  <si>
    <t>Umocnienie powierzchniowe terenów zielonych</t>
  </si>
  <si>
    <t>D.05.03.01</t>
  </si>
  <si>
    <t xml:space="preserve">Wykonanie nawierzchni z kostki kamiennej 9/11 cm na podsypce cem.-piask. 1:4 gr.  10 cm. Wypełnienie spoin zaprawą cementową przeznaczona do kostki kamiennej.   </t>
  </si>
  <si>
    <t>ROBOTY ELEKTRYCZNE</t>
  </si>
  <si>
    <t>Roboty pomiarowe na drogach wojewódzkich</t>
  </si>
  <si>
    <t>Profilowanie i zagęszczaniem nawierzchni gruntowej wykonywane mechanicznie w gruncie kat.  II-IV</t>
  </si>
  <si>
    <t>Wykonanie warstwy z kruszywa naturalnego przekruszonego stabilizowanego mechanicznie gr. 12 cm o uziarnieniu 0/31,5</t>
  </si>
  <si>
    <t>Wykonanie warstwy  z kruszywa naturalnego przekruszonego stabilizowanego mechanicznie gr. 15 cm o uziarnieniu 0/31,5</t>
  </si>
  <si>
    <t>Nawierzchnia z kostki kamiennej</t>
  </si>
  <si>
    <t>Demontaż i ponowny montaż przewodów AL. linii napowietrznej 0,4 kV</t>
  </si>
  <si>
    <t>Rozebranie nawierzchni bitumicznej gr. warstwy  (4 cm)   (z odwozem)</t>
  </si>
  <si>
    <t>Roboty ziemne wyk. Koparkami, z  transp. urobku na składowisko Wykonawcy wraz z utylizacją</t>
  </si>
  <si>
    <t>m3</t>
  </si>
  <si>
    <t>Zasypanie  mechaniczne  i zagęszczenie wykopów gruntem dowiezionym z ukopu Wykonawcy wraz z jego pozyskaniem</t>
  </si>
  <si>
    <t xml:space="preserve">Szalowanie wykopów </t>
  </si>
  <si>
    <t>m2</t>
  </si>
  <si>
    <t>Podłoże z materiałów sypkich o gr.20 cm - podsypka</t>
  </si>
  <si>
    <t>Podłoże z materiałów sypkich o gr.30 cm - obsypka</t>
  </si>
  <si>
    <t>Rurociągi z PVC łączone na wcisk o średnicy zewnętrznej 200 mm</t>
  </si>
  <si>
    <t>Studzienka ściekowa uliczna betonowa C35/45 o średnicy 500 mm z pierścieniem odciążającym 960x250mm,pierścieniem utrzymującym 960x160mm, z wpustem ulicznym z wkładką żeliwną i zawiasem 500 x 500 mm klasy D400 z stalowym osadnikiem zanieczyszczeń</t>
  </si>
  <si>
    <t>szt</t>
  </si>
  <si>
    <t>Rurociągi Ø90 PVC SDR21 PN10 łączone na wcisk</t>
  </si>
  <si>
    <t>Hydrant podziemny Dn80 wraz z armaturą</t>
  </si>
  <si>
    <t>Włączenie do istniejącej wodociągowej</t>
  </si>
  <si>
    <t xml:space="preserve">Ustawienie krawężników betonowych najazdowych 15x22 cm na ławie z oporem z betonu C12/15 </t>
  </si>
  <si>
    <t>Podatek VAT 23% zł.:</t>
  </si>
  <si>
    <t>OGÓŁEM WARTOŚĆ ROBÓT (netto)(poz.1÷41) zł:</t>
  </si>
  <si>
    <r>
      <t xml:space="preserve">Wartość robót (brutto) </t>
    </r>
    <r>
      <rPr>
        <sz val="8"/>
        <rFont val="Arial"/>
        <family val="2"/>
      </rPr>
      <t>(poz.42+43) zł.:</t>
    </r>
  </si>
  <si>
    <r>
      <t>m</t>
    </r>
    <r>
      <rPr>
        <vertAlign val="superscript"/>
        <sz val="8"/>
        <rFont val="Arial"/>
        <family val="2"/>
      </rPr>
      <t>2</t>
    </r>
  </si>
  <si>
    <t>Przecisk mechaniczny rami stalowymi  ∅323,9*8,0mm</t>
  </si>
  <si>
    <r>
      <t>Studnia z kręgów betonowych prefabrykowanych z betonu C35/45, zbrojone stalą AIII34GS średnicy 1200mm łączone na uszczelki stożkowe naciągane z kinetą lub osadnikiem 0,5m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, przejściami szczelnymi i stopniami złazowymi żeliwnymi oraz włazem żeliwnym z wypełnieniem betonowym klasy D400.</t>
    </r>
  </si>
  <si>
    <t>Ustawienie krawężników betonowych zwykłych 15x30 cm na ławie z oporem z betonu C12/15 - h=+12 cm</t>
  </si>
  <si>
    <t>Ustawienie obrzeży betonowych o wymiarach 8x30 na podsypce cem.-piask.1:4 gr. 3 cm i ławie z betonu cementowego C12/15 z oporem</t>
  </si>
  <si>
    <t>PRZEBUDOWA DROGI WOJEWÓDZKIEJ NR 139 POLEGAJĄCA NA BUDOWIE CHODNIKA W m.RADÓW</t>
  </si>
  <si>
    <t>FORMULARZ CENOWY</t>
  </si>
  <si>
    <t>Podbudowa z mieszanki niezwiązanej kruszywa stabilizowana mechanicznie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</si>
</sst>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0.0"/>
    <numFmt numFmtId="166" formatCode="000"/>
    <numFmt numFmtId="167" formatCode="_-* #,##0.00\ [$€-1]_-;\-* #,##0.00\ [$€-1]_-;_-* &quot;-&quot;??\ [$€-1]_-;_-@_-"/>
    <numFmt numFmtId="168" formatCode="_-* #,##0.0000\ [$€-1]_-;\-* #,##0.0000\ [$€-1]_-;_-* &quot;-&quot;????\ [$€-1]_-;_-@_-"/>
  </numFmts>
  <fonts count="30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2" borderId="1" applyNumberFormat="0" applyAlignment="0" applyProtection="0"/>
    <xf numFmtId="0" fontId="16" fillId="0" borderId="0" applyNumberFormat="0" applyFill="0" applyBorder="0" applyAlignment="0" applyProtection="0"/>
    <xf numFmtId="9" fontId="1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17" borderId="0" applyNumberFormat="0" applyBorder="0" applyAlignment="0" applyProtection="0"/>
  </cellStyleXfs>
  <cellXfs count="67">
    <xf numFmtId="0" fontId="0" fillId="0" borderId="0" xfId="0" applyAlignment="1">
      <alignment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0" borderId="11" xfId="0" applyNumberFormat="1" applyFont="1" applyFill="1" applyBorder="1" applyAlignment="1" applyProtection="1">
      <alignment horizontal="right" vertical="center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4" fontId="23" fillId="0" borderId="13" xfId="0" applyNumberFormat="1" applyFont="1" applyFill="1" applyBorder="1" applyAlignment="1" applyProtection="1">
      <alignment horizontal="right" vertical="center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4" fontId="23" fillId="0" borderId="15" xfId="0" applyNumberFormat="1" applyFont="1" applyFill="1" applyBorder="1" applyAlignment="1" applyProtection="1">
      <alignment horizontal="right" vertical="center"/>
      <protection/>
    </xf>
    <xf numFmtId="0" fontId="23" fillId="6" borderId="16" xfId="0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 wrapText="1"/>
    </xf>
    <xf numFmtId="0" fontId="23" fillId="6" borderId="1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/>
    </xf>
    <xf numFmtId="0" fontId="1" fillId="6" borderId="20" xfId="0" applyFont="1" applyFill="1" applyBorder="1" applyAlignment="1">
      <alignment/>
    </xf>
    <xf numFmtId="0" fontId="24" fillId="6" borderId="10" xfId="0" applyFont="1" applyFill="1" applyBorder="1" applyAlignment="1">
      <alignment horizontal="center" vertical="center"/>
    </xf>
    <xf numFmtId="0" fontId="24" fillId="6" borderId="21" xfId="0" applyFont="1" applyFill="1" applyBorder="1" applyAlignment="1">
      <alignment horizontal="center" vertical="center"/>
    </xf>
    <xf numFmtId="0" fontId="24" fillId="6" borderId="21" xfId="0" applyFont="1" applyFill="1" applyBorder="1" applyAlignment="1">
      <alignment vertical="center"/>
    </xf>
    <xf numFmtId="0" fontId="24" fillId="6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horizontal="center" vertical="center"/>
    </xf>
    <xf numFmtId="4" fontId="22" fillId="0" borderId="22" xfId="0" applyNumberFormat="1" applyFont="1" applyFill="1" applyBorder="1" applyAlignment="1">
      <alignment horizontal="center" vertical="center"/>
    </xf>
    <xf numFmtId="4" fontId="22" fillId="0" borderId="13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horizontal="center" vertical="center" wrapText="1"/>
    </xf>
    <xf numFmtId="4" fontId="22" fillId="0" borderId="22" xfId="0" applyNumberFormat="1" applyFont="1" applyFill="1" applyBorder="1" applyAlignment="1">
      <alignment horizontal="center" vertical="center"/>
    </xf>
    <xf numFmtId="4" fontId="22" fillId="0" borderId="13" xfId="0" applyNumberFormat="1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22" xfId="0" applyFont="1" applyFill="1" applyBorder="1" applyAlignment="1">
      <alignment horizontal="center" vertical="center"/>
    </xf>
    <xf numFmtId="0" fontId="24" fillId="6" borderId="22" xfId="0" applyFont="1" applyFill="1" applyBorder="1" applyAlignment="1">
      <alignment vertical="center"/>
    </xf>
    <xf numFmtId="0" fontId="24" fillId="6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horizontal="center" vertical="center"/>
    </xf>
    <xf numFmtId="4" fontId="22" fillId="0" borderId="23" xfId="0" applyNumberFormat="1" applyFont="1" applyFill="1" applyBorder="1" applyAlignment="1">
      <alignment horizontal="center" vertical="center"/>
    </xf>
    <xf numFmtId="4" fontId="22" fillId="0" borderId="24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/>
    </xf>
    <xf numFmtId="0" fontId="22" fillId="0" borderId="1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horizontal="center" vertical="center" wrapText="1"/>
    </xf>
    <xf numFmtId="4" fontId="22" fillId="0" borderId="25" xfId="0" applyNumberFormat="1" applyFont="1" applyFill="1" applyBorder="1" applyAlignment="1">
      <alignment horizontal="center" vertical="center"/>
    </xf>
    <xf numFmtId="4" fontId="22" fillId="0" borderId="15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3" fillId="0" borderId="29" xfId="0" applyNumberFormat="1" applyFont="1" applyFill="1" applyBorder="1" applyAlignment="1" applyProtection="1">
      <alignment horizontal="right" vertical="center" wrapText="1"/>
      <protection/>
    </xf>
    <xf numFmtId="0" fontId="23" fillId="0" borderId="30" xfId="0" applyNumberFormat="1" applyFont="1" applyFill="1" applyBorder="1" applyAlignment="1" applyProtection="1">
      <alignment horizontal="right" vertical="center" wrapText="1"/>
      <protection/>
    </xf>
    <xf numFmtId="0" fontId="23" fillId="0" borderId="31" xfId="0" applyNumberFormat="1" applyFont="1" applyFill="1" applyBorder="1" applyAlignment="1" applyProtection="1">
      <alignment horizontal="right" vertical="center" wrapText="1"/>
      <protection/>
    </xf>
    <xf numFmtId="0" fontId="23" fillId="0" borderId="32" xfId="0" applyNumberFormat="1" applyFont="1" applyFill="1" applyBorder="1" applyAlignment="1" applyProtection="1">
      <alignment horizontal="right" vertical="center"/>
      <protection/>
    </xf>
    <xf numFmtId="0" fontId="23" fillId="0" borderId="33" xfId="0" applyNumberFormat="1" applyFont="1" applyFill="1" applyBorder="1" applyAlignment="1" applyProtection="1">
      <alignment horizontal="right" vertical="center"/>
      <protection/>
    </xf>
    <xf numFmtId="0" fontId="23" fillId="0" borderId="34" xfId="0" applyNumberFormat="1" applyFont="1" applyFill="1" applyBorder="1" applyAlignment="1" applyProtection="1">
      <alignment horizontal="right" vertical="center"/>
      <protection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wrapText="1"/>
    </xf>
    <xf numFmtId="0" fontId="24" fillId="6" borderId="26" xfId="0" applyFont="1" applyFill="1" applyBorder="1" applyAlignment="1">
      <alignment horizontal="left" vertical="center" wrapText="1"/>
    </xf>
    <xf numFmtId="0" fontId="24" fillId="6" borderId="27" xfId="0" applyFont="1" applyFill="1" applyBorder="1" applyAlignment="1">
      <alignment horizontal="left" vertical="center" wrapText="1"/>
    </xf>
    <xf numFmtId="0" fontId="24" fillId="6" borderId="35" xfId="0" applyFont="1" applyFill="1" applyBorder="1" applyAlignment="1">
      <alignment horizontal="left" vertical="center" wrapText="1"/>
    </xf>
    <xf numFmtId="0" fontId="23" fillId="0" borderId="36" xfId="0" applyNumberFormat="1" applyFont="1" applyFill="1" applyBorder="1" applyAlignment="1" applyProtection="1">
      <alignment horizontal="right" vertical="center"/>
      <protection/>
    </xf>
    <xf numFmtId="0" fontId="23" fillId="0" borderId="37" xfId="0" applyNumberFormat="1" applyFont="1" applyFill="1" applyBorder="1" applyAlignment="1" applyProtection="1">
      <alignment horizontal="right" vertical="center"/>
      <protection/>
    </xf>
    <xf numFmtId="0" fontId="23" fillId="0" borderId="38" xfId="0" applyNumberFormat="1" applyFont="1" applyFill="1" applyBorder="1" applyAlignment="1" applyProtection="1">
      <alignment horizontal="right" vertical="center"/>
      <protection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="120" zoomScaleNormal="140" zoomScaleSheetLayoutView="120" zoomScalePageLayoutView="85" workbookViewId="0" topLeftCell="A52">
      <selection activeCell="C22" sqref="C22"/>
    </sheetView>
  </sheetViews>
  <sheetFormatPr defaultColWidth="9.00390625" defaultRowHeight="12.75"/>
  <cols>
    <col min="1" max="1" width="2.375" style="0" customWidth="1"/>
    <col min="2" max="2" width="10.375" style="0" customWidth="1"/>
    <col min="3" max="3" width="53.00390625" style="0" customWidth="1"/>
    <col min="4" max="4" width="5.375" style="0" customWidth="1"/>
    <col min="5" max="5" width="8.75390625" style="0" customWidth="1"/>
    <col min="6" max="6" width="10.75390625" style="0" customWidth="1"/>
    <col min="7" max="7" width="11.875" style="0" customWidth="1"/>
  </cols>
  <sheetData>
    <row r="1" spans="1:7" ht="16.5" thickBot="1">
      <c r="A1" s="54" t="s">
        <v>97</v>
      </c>
      <c r="B1" s="55"/>
      <c r="C1" s="55"/>
      <c r="D1" s="55"/>
      <c r="E1" s="55"/>
      <c r="F1" s="55"/>
      <c r="G1" s="56"/>
    </row>
    <row r="2" spans="1:7" ht="13.5" thickBot="1">
      <c r="A2" s="64" t="s">
        <v>96</v>
      </c>
      <c r="B2" s="65"/>
      <c r="C2" s="65"/>
      <c r="D2" s="65"/>
      <c r="E2" s="65"/>
      <c r="F2" s="65"/>
      <c r="G2" s="66"/>
    </row>
    <row r="3" spans="1:7" ht="13.5" thickBot="1">
      <c r="A3" s="45"/>
      <c r="B3" s="46"/>
      <c r="C3" s="46"/>
      <c r="D3" s="46"/>
      <c r="E3" s="46"/>
      <c r="F3" s="46"/>
      <c r="G3" s="47"/>
    </row>
    <row r="4" spans="1:7" ht="45.75" thickBot="1">
      <c r="A4" s="7" t="s">
        <v>0</v>
      </c>
      <c r="B4" s="8" t="s">
        <v>1</v>
      </c>
      <c r="C4" s="8" t="s">
        <v>2</v>
      </c>
      <c r="D4" s="57" t="s">
        <v>30</v>
      </c>
      <c r="E4" s="57"/>
      <c r="F4" s="8" t="s">
        <v>31</v>
      </c>
      <c r="G4" s="9" t="s">
        <v>32</v>
      </c>
    </row>
    <row r="5" spans="1:7" ht="13.5" thickBot="1">
      <c r="A5" s="58" t="s">
        <v>44</v>
      </c>
      <c r="B5" s="59"/>
      <c r="C5" s="59"/>
      <c r="D5" s="59"/>
      <c r="E5" s="60"/>
      <c r="F5" s="10"/>
      <c r="G5" s="11"/>
    </row>
    <row r="6" spans="1:7" ht="15" customHeight="1">
      <c r="A6" s="12" t="s">
        <v>3</v>
      </c>
      <c r="B6" s="13" t="s">
        <v>4</v>
      </c>
      <c r="C6" s="14" t="s">
        <v>35</v>
      </c>
      <c r="D6" s="13" t="s">
        <v>5</v>
      </c>
      <c r="E6" s="13" t="s">
        <v>5</v>
      </c>
      <c r="F6" s="13" t="s">
        <v>5</v>
      </c>
      <c r="G6" s="15" t="s">
        <v>5</v>
      </c>
    </row>
    <row r="7" spans="1:7" ht="15" customHeight="1">
      <c r="A7" s="16" t="s">
        <v>3</v>
      </c>
      <c r="B7" s="17" t="s">
        <v>6</v>
      </c>
      <c r="C7" s="18" t="s">
        <v>7</v>
      </c>
      <c r="D7" s="19" t="s">
        <v>5</v>
      </c>
      <c r="E7" s="20" t="s">
        <v>5</v>
      </c>
      <c r="F7" s="20" t="s">
        <v>5</v>
      </c>
      <c r="G7" s="21" t="s">
        <v>5</v>
      </c>
    </row>
    <row r="8" spans="1:7" ht="12.75">
      <c r="A8" s="22">
        <v>1</v>
      </c>
      <c r="B8" s="19"/>
      <c r="C8" s="23" t="s">
        <v>67</v>
      </c>
      <c r="D8" s="19" t="s">
        <v>8</v>
      </c>
      <c r="E8" s="20">
        <v>0.124</v>
      </c>
      <c r="F8" s="20"/>
      <c r="G8" s="21"/>
    </row>
    <row r="9" spans="1:7" ht="12.75">
      <c r="A9" s="16" t="s">
        <v>3</v>
      </c>
      <c r="B9" s="17" t="s">
        <v>10</v>
      </c>
      <c r="C9" s="18" t="s">
        <v>42</v>
      </c>
      <c r="D9" s="24" t="s">
        <v>5</v>
      </c>
      <c r="E9" s="20" t="s">
        <v>5</v>
      </c>
      <c r="F9" s="25" t="s">
        <v>5</v>
      </c>
      <c r="G9" s="26" t="s">
        <v>5</v>
      </c>
    </row>
    <row r="10" spans="1:7" ht="15" customHeight="1">
      <c r="A10" s="22">
        <v>2</v>
      </c>
      <c r="B10" s="19"/>
      <c r="C10" s="23" t="s">
        <v>73</v>
      </c>
      <c r="D10" s="19" t="s">
        <v>91</v>
      </c>
      <c r="E10" s="20">
        <v>8</v>
      </c>
      <c r="F10" s="20"/>
      <c r="G10" s="21"/>
    </row>
    <row r="11" spans="1:7" ht="12.75">
      <c r="A11" s="22">
        <v>3</v>
      </c>
      <c r="B11" s="19"/>
      <c r="C11" s="23" t="s">
        <v>41</v>
      </c>
      <c r="D11" s="19" t="s">
        <v>91</v>
      </c>
      <c r="E11" s="20">
        <v>32</v>
      </c>
      <c r="F11" s="20"/>
      <c r="G11" s="21"/>
    </row>
    <row r="12" spans="1:7" ht="12.75">
      <c r="A12" s="22">
        <v>4</v>
      </c>
      <c r="B12" s="19"/>
      <c r="C12" s="23" t="s">
        <v>47</v>
      </c>
      <c r="D12" s="19" t="s">
        <v>91</v>
      </c>
      <c r="E12" s="20">
        <v>1.5</v>
      </c>
      <c r="F12" s="20"/>
      <c r="G12" s="21"/>
    </row>
    <row r="13" spans="1:7" ht="12.75">
      <c r="A13" s="22">
        <v>5</v>
      </c>
      <c r="B13" s="19"/>
      <c r="C13" s="23" t="s">
        <v>29</v>
      </c>
      <c r="D13" s="19" t="s">
        <v>11</v>
      </c>
      <c r="E13" s="20">
        <v>26.5</v>
      </c>
      <c r="F13" s="20"/>
      <c r="G13" s="21"/>
    </row>
    <row r="14" spans="1:7" ht="12.75">
      <c r="A14" s="27" t="s">
        <v>3</v>
      </c>
      <c r="B14" s="28" t="s">
        <v>12</v>
      </c>
      <c r="C14" s="29" t="s">
        <v>36</v>
      </c>
      <c r="D14" s="28" t="s">
        <v>5</v>
      </c>
      <c r="E14" s="28" t="s">
        <v>5</v>
      </c>
      <c r="F14" s="28" t="s">
        <v>5</v>
      </c>
      <c r="G14" s="30" t="s">
        <v>5</v>
      </c>
    </row>
    <row r="15" spans="1:7" ht="12.75">
      <c r="A15" s="16" t="s">
        <v>3</v>
      </c>
      <c r="B15" s="17" t="s">
        <v>33</v>
      </c>
      <c r="C15" s="18" t="s">
        <v>13</v>
      </c>
      <c r="D15" s="19" t="s">
        <v>5</v>
      </c>
      <c r="E15" s="20" t="s">
        <v>5</v>
      </c>
      <c r="F15" s="20" t="s">
        <v>5</v>
      </c>
      <c r="G15" s="21" t="s">
        <v>5</v>
      </c>
    </row>
    <row r="16" spans="1:7" ht="22.5">
      <c r="A16" s="31">
        <v>6</v>
      </c>
      <c r="B16" s="32"/>
      <c r="C16" s="33" t="s">
        <v>74</v>
      </c>
      <c r="D16" s="34" t="s">
        <v>75</v>
      </c>
      <c r="E16" s="35">
        <f>14.4+8+2.88</f>
        <v>25.279999999999998</v>
      </c>
      <c r="F16" s="35"/>
      <c r="G16" s="36"/>
    </row>
    <row r="17" spans="1:7" ht="22.5">
      <c r="A17" s="31">
        <v>7</v>
      </c>
      <c r="B17" s="32"/>
      <c r="C17" s="33" t="s">
        <v>76</v>
      </c>
      <c r="D17" s="34" t="s">
        <v>75</v>
      </c>
      <c r="E17" s="35">
        <f>E16-E19-E20</f>
        <v>19.639999999999997</v>
      </c>
      <c r="F17" s="35"/>
      <c r="G17" s="36"/>
    </row>
    <row r="18" spans="1:7" ht="12.75">
      <c r="A18" s="31">
        <v>8</v>
      </c>
      <c r="B18" s="32"/>
      <c r="C18" s="33" t="s">
        <v>77</v>
      </c>
      <c r="D18" s="34" t="s">
        <v>78</v>
      </c>
      <c r="E18" s="35">
        <f>24+12+7.2</f>
        <v>43.2</v>
      </c>
      <c r="F18" s="35"/>
      <c r="G18" s="36"/>
    </row>
    <row r="19" spans="1:7" ht="12.75">
      <c r="A19" s="31">
        <v>9</v>
      </c>
      <c r="B19" s="32"/>
      <c r="C19" s="33" t="s">
        <v>79</v>
      </c>
      <c r="D19" s="34" t="s">
        <v>75</v>
      </c>
      <c r="E19" s="35">
        <f>1.44+0.8+0.28</f>
        <v>2.5200000000000005</v>
      </c>
      <c r="F19" s="35"/>
      <c r="G19" s="36"/>
    </row>
    <row r="20" spans="1:7" ht="12.75">
      <c r="A20" s="31">
        <v>10</v>
      </c>
      <c r="B20" s="32"/>
      <c r="C20" s="33" t="s">
        <v>80</v>
      </c>
      <c r="D20" s="34" t="s">
        <v>75</v>
      </c>
      <c r="E20" s="35">
        <f>2.16+0.96</f>
        <v>3.12</v>
      </c>
      <c r="F20" s="35"/>
      <c r="G20" s="36"/>
    </row>
    <row r="21" spans="1:7" ht="12.75">
      <c r="A21" s="31">
        <v>11</v>
      </c>
      <c r="B21" s="32"/>
      <c r="C21" s="33" t="s">
        <v>81</v>
      </c>
      <c r="D21" s="34" t="s">
        <v>11</v>
      </c>
      <c r="E21" s="35">
        <v>20.23</v>
      </c>
      <c r="F21" s="35"/>
      <c r="G21" s="36"/>
    </row>
    <row r="22" spans="1:7" ht="12.75">
      <c r="A22" s="31">
        <v>12</v>
      </c>
      <c r="B22" s="32"/>
      <c r="C22" s="33" t="s">
        <v>92</v>
      </c>
      <c r="D22" s="34" t="s">
        <v>11</v>
      </c>
      <c r="E22" s="35">
        <v>14.7</v>
      </c>
      <c r="F22" s="35"/>
      <c r="G22" s="36"/>
    </row>
    <row r="23" spans="1:7" ht="56.25">
      <c r="A23" s="31">
        <v>13</v>
      </c>
      <c r="B23" s="32"/>
      <c r="C23" s="33" t="s">
        <v>93</v>
      </c>
      <c r="D23" s="34" t="s">
        <v>9</v>
      </c>
      <c r="E23" s="35">
        <v>1</v>
      </c>
      <c r="F23" s="35"/>
      <c r="G23" s="36"/>
    </row>
    <row r="24" spans="1:7" ht="45">
      <c r="A24" s="31">
        <v>14</v>
      </c>
      <c r="B24" s="32"/>
      <c r="C24" s="33" t="s">
        <v>82</v>
      </c>
      <c r="D24" s="34" t="s">
        <v>83</v>
      </c>
      <c r="E24" s="35">
        <v>1</v>
      </c>
      <c r="F24" s="35"/>
      <c r="G24" s="36"/>
    </row>
    <row r="25" spans="1:7" ht="12.75">
      <c r="A25" s="16" t="s">
        <v>3</v>
      </c>
      <c r="B25" s="17" t="s">
        <v>53</v>
      </c>
      <c r="C25" s="18" t="s">
        <v>52</v>
      </c>
      <c r="D25" s="19" t="s">
        <v>5</v>
      </c>
      <c r="E25" s="20" t="s">
        <v>5</v>
      </c>
      <c r="F25" s="20" t="s">
        <v>5</v>
      </c>
      <c r="G25" s="21" t="s">
        <v>5</v>
      </c>
    </row>
    <row r="26" spans="1:7" ht="22.5">
      <c r="A26" s="31">
        <f>A24+1</f>
        <v>15</v>
      </c>
      <c r="B26" s="17"/>
      <c r="C26" s="33" t="s">
        <v>74</v>
      </c>
      <c r="D26" s="34" t="s">
        <v>75</v>
      </c>
      <c r="E26" s="35">
        <v>5.76</v>
      </c>
      <c r="F26" s="35"/>
      <c r="G26" s="36"/>
    </row>
    <row r="27" spans="1:7" ht="22.5">
      <c r="A27" s="31">
        <v>16</v>
      </c>
      <c r="B27" s="17"/>
      <c r="C27" s="33" t="s">
        <v>76</v>
      </c>
      <c r="D27" s="34" t="s">
        <v>75</v>
      </c>
      <c r="E27" s="35">
        <f>E26-E29-E30</f>
        <v>3.96</v>
      </c>
      <c r="F27" s="35"/>
      <c r="G27" s="36"/>
    </row>
    <row r="28" spans="1:7" ht="12.75">
      <c r="A28" s="31">
        <v>17</v>
      </c>
      <c r="B28" s="17"/>
      <c r="C28" s="33" t="s">
        <v>77</v>
      </c>
      <c r="D28" s="34" t="s">
        <v>78</v>
      </c>
      <c r="E28" s="35">
        <v>9.6</v>
      </c>
      <c r="F28" s="35"/>
      <c r="G28" s="36"/>
    </row>
    <row r="29" spans="1:7" ht="12.75">
      <c r="A29" s="31">
        <v>18</v>
      </c>
      <c r="B29" s="17"/>
      <c r="C29" s="33" t="s">
        <v>79</v>
      </c>
      <c r="D29" s="34" t="s">
        <v>75</v>
      </c>
      <c r="E29" s="35">
        <v>0.72</v>
      </c>
      <c r="F29" s="35"/>
      <c r="G29" s="36"/>
    </row>
    <row r="30" spans="1:7" ht="12.75">
      <c r="A30" s="31">
        <v>19</v>
      </c>
      <c r="B30" s="17"/>
      <c r="C30" s="33" t="s">
        <v>80</v>
      </c>
      <c r="D30" s="34" t="s">
        <v>75</v>
      </c>
      <c r="E30" s="35">
        <v>1.08</v>
      </c>
      <c r="F30" s="35"/>
      <c r="G30" s="36"/>
    </row>
    <row r="31" spans="1:7" ht="12.75">
      <c r="A31" s="31">
        <v>20</v>
      </c>
      <c r="B31" s="17"/>
      <c r="C31" s="33" t="s">
        <v>84</v>
      </c>
      <c r="D31" s="34" t="s">
        <v>11</v>
      </c>
      <c r="E31" s="35">
        <v>3.2</v>
      </c>
      <c r="F31" s="35"/>
      <c r="G31" s="36"/>
    </row>
    <row r="32" spans="1:7" ht="12.75">
      <c r="A32" s="31">
        <v>21</v>
      </c>
      <c r="B32" s="17"/>
      <c r="C32" s="33" t="s">
        <v>85</v>
      </c>
      <c r="D32" s="34" t="s">
        <v>9</v>
      </c>
      <c r="E32" s="35">
        <v>1</v>
      </c>
      <c r="F32" s="35"/>
      <c r="G32" s="36"/>
    </row>
    <row r="33" spans="1:7" ht="12.75">
      <c r="A33" s="31">
        <v>22</v>
      </c>
      <c r="B33" s="17"/>
      <c r="C33" s="33" t="s">
        <v>86</v>
      </c>
      <c r="D33" s="34" t="s">
        <v>83</v>
      </c>
      <c r="E33" s="35">
        <v>1</v>
      </c>
      <c r="F33" s="35"/>
      <c r="G33" s="36"/>
    </row>
    <row r="34" spans="1:7" ht="12.75">
      <c r="A34" s="27" t="s">
        <v>3</v>
      </c>
      <c r="B34" s="28" t="s">
        <v>14</v>
      </c>
      <c r="C34" s="29" t="s">
        <v>37</v>
      </c>
      <c r="D34" s="28" t="s">
        <v>5</v>
      </c>
      <c r="E34" s="28" t="s">
        <v>5</v>
      </c>
      <c r="F34" s="28" t="s">
        <v>5</v>
      </c>
      <c r="G34" s="30" t="s">
        <v>5</v>
      </c>
    </row>
    <row r="35" spans="1:7" ht="22.5">
      <c r="A35" s="16" t="s">
        <v>3</v>
      </c>
      <c r="B35" s="17" t="s">
        <v>15</v>
      </c>
      <c r="C35" s="18" t="s">
        <v>28</v>
      </c>
      <c r="D35" s="19" t="s">
        <v>5</v>
      </c>
      <c r="E35" s="20" t="s">
        <v>5</v>
      </c>
      <c r="F35" s="20" t="s">
        <v>5</v>
      </c>
      <c r="G35" s="21" t="s">
        <v>5</v>
      </c>
    </row>
    <row r="36" spans="1:7" ht="22.5">
      <c r="A36" s="22">
        <v>23</v>
      </c>
      <c r="B36" s="19"/>
      <c r="C36" s="23" t="s">
        <v>49</v>
      </c>
      <c r="D36" s="24" t="s">
        <v>91</v>
      </c>
      <c r="E36" s="20">
        <v>0.95</v>
      </c>
      <c r="F36" s="20"/>
      <c r="G36" s="21"/>
    </row>
    <row r="37" spans="1:7" ht="22.5">
      <c r="A37" s="22">
        <v>24</v>
      </c>
      <c r="B37" s="19"/>
      <c r="C37" s="23" t="s">
        <v>48</v>
      </c>
      <c r="D37" s="24" t="s">
        <v>91</v>
      </c>
      <c r="E37" s="20">
        <v>179.5</v>
      </c>
      <c r="F37" s="20"/>
      <c r="G37" s="21"/>
    </row>
    <row r="38" spans="1:7" ht="22.5">
      <c r="A38" s="22">
        <v>25</v>
      </c>
      <c r="B38" s="19"/>
      <c r="C38" s="23" t="s">
        <v>50</v>
      </c>
      <c r="D38" s="24" t="s">
        <v>91</v>
      </c>
      <c r="E38" s="20">
        <v>27.5</v>
      </c>
      <c r="F38" s="20"/>
      <c r="G38" s="21"/>
    </row>
    <row r="39" spans="1:7" ht="22.5">
      <c r="A39" s="22">
        <v>26</v>
      </c>
      <c r="B39" s="19"/>
      <c r="C39" s="23" t="s">
        <v>68</v>
      </c>
      <c r="D39" s="24" t="s">
        <v>91</v>
      </c>
      <c r="E39" s="20">
        <v>538</v>
      </c>
      <c r="F39" s="20"/>
      <c r="G39" s="21"/>
    </row>
    <row r="40" spans="1:7" ht="22.5">
      <c r="A40" s="16" t="s">
        <v>3</v>
      </c>
      <c r="B40" s="37" t="s">
        <v>16</v>
      </c>
      <c r="C40" s="18" t="s">
        <v>98</v>
      </c>
      <c r="D40" s="24" t="s">
        <v>5</v>
      </c>
      <c r="E40" s="20" t="s">
        <v>5</v>
      </c>
      <c r="F40" s="20" t="s">
        <v>5</v>
      </c>
      <c r="G40" s="21" t="s">
        <v>5</v>
      </c>
    </row>
    <row r="41" spans="1:7" ht="22.5">
      <c r="A41" s="22">
        <v>27</v>
      </c>
      <c r="B41" s="19"/>
      <c r="C41" s="23" t="s">
        <v>69</v>
      </c>
      <c r="D41" s="24" t="s">
        <v>91</v>
      </c>
      <c r="E41" s="20">
        <v>179.5</v>
      </c>
      <c r="F41" s="20"/>
      <c r="G41" s="21"/>
    </row>
    <row r="42" spans="1:7" ht="22.5">
      <c r="A42" s="22">
        <v>28</v>
      </c>
      <c r="B42" s="19"/>
      <c r="C42" s="23" t="s">
        <v>70</v>
      </c>
      <c r="D42" s="24" t="s">
        <v>91</v>
      </c>
      <c r="E42" s="20">
        <v>27.5</v>
      </c>
      <c r="F42" s="20"/>
      <c r="G42" s="21"/>
    </row>
    <row r="43" spans="1:7" ht="12.75">
      <c r="A43" s="16" t="s">
        <v>3</v>
      </c>
      <c r="B43" s="37" t="s">
        <v>17</v>
      </c>
      <c r="C43" s="18" t="s">
        <v>43</v>
      </c>
      <c r="D43" s="24" t="s">
        <v>5</v>
      </c>
      <c r="E43" s="20" t="s">
        <v>5</v>
      </c>
      <c r="F43" s="20" t="s">
        <v>5</v>
      </c>
      <c r="G43" s="21" t="s">
        <v>5</v>
      </c>
    </row>
    <row r="44" spans="1:7" ht="25.5" customHeight="1">
      <c r="A44" s="22">
        <v>29</v>
      </c>
      <c r="B44" s="19"/>
      <c r="C44" s="23" t="s">
        <v>45</v>
      </c>
      <c r="D44" s="24" t="s">
        <v>91</v>
      </c>
      <c r="E44" s="20">
        <v>27.5</v>
      </c>
      <c r="F44" s="20"/>
      <c r="G44" s="21"/>
    </row>
    <row r="45" spans="1:7" ht="12.75">
      <c r="A45" s="27" t="s">
        <v>3</v>
      </c>
      <c r="B45" s="28" t="s">
        <v>18</v>
      </c>
      <c r="C45" s="29" t="s">
        <v>38</v>
      </c>
      <c r="D45" s="28" t="s">
        <v>5</v>
      </c>
      <c r="E45" s="28" t="s">
        <v>5</v>
      </c>
      <c r="F45" s="28" t="s">
        <v>5</v>
      </c>
      <c r="G45" s="30" t="s">
        <v>5</v>
      </c>
    </row>
    <row r="46" spans="1:7" ht="12.75">
      <c r="A46" s="16" t="s">
        <v>3</v>
      </c>
      <c r="B46" s="17" t="s">
        <v>64</v>
      </c>
      <c r="C46" s="18" t="s">
        <v>71</v>
      </c>
      <c r="D46" s="24" t="s">
        <v>5</v>
      </c>
      <c r="E46" s="20" t="s">
        <v>5</v>
      </c>
      <c r="F46" s="20" t="s">
        <v>5</v>
      </c>
      <c r="G46" s="21" t="s">
        <v>5</v>
      </c>
    </row>
    <row r="47" spans="1:7" ht="33.75">
      <c r="A47" s="22">
        <v>30</v>
      </c>
      <c r="B47" s="38"/>
      <c r="C47" s="23" t="s">
        <v>65</v>
      </c>
      <c r="D47" s="24" t="s">
        <v>91</v>
      </c>
      <c r="E47" s="20">
        <v>0.95</v>
      </c>
      <c r="F47" s="20"/>
      <c r="G47" s="21"/>
    </row>
    <row r="48" spans="1:7" ht="12.75">
      <c r="A48" s="16" t="s">
        <v>3</v>
      </c>
      <c r="B48" s="17" t="s">
        <v>34</v>
      </c>
      <c r="C48" s="18" t="s">
        <v>19</v>
      </c>
      <c r="D48" s="24" t="s">
        <v>5</v>
      </c>
      <c r="E48" s="20" t="s">
        <v>5</v>
      </c>
      <c r="F48" s="20" t="s">
        <v>5</v>
      </c>
      <c r="G48" s="21" t="s">
        <v>5</v>
      </c>
    </row>
    <row r="49" spans="1:7" ht="24.75" customHeight="1">
      <c r="A49" s="22">
        <v>31</v>
      </c>
      <c r="B49" s="19"/>
      <c r="C49" s="23" t="s">
        <v>54</v>
      </c>
      <c r="D49" s="24" t="s">
        <v>91</v>
      </c>
      <c r="E49" s="20">
        <v>207</v>
      </c>
      <c r="F49" s="20"/>
      <c r="G49" s="21"/>
    </row>
    <row r="50" spans="1:7" ht="12.75">
      <c r="A50" s="27" t="s">
        <v>3</v>
      </c>
      <c r="B50" s="28" t="s">
        <v>20</v>
      </c>
      <c r="C50" s="29" t="s">
        <v>39</v>
      </c>
      <c r="D50" s="28" t="s">
        <v>5</v>
      </c>
      <c r="E50" s="28" t="s">
        <v>5</v>
      </c>
      <c r="F50" s="28" t="s">
        <v>5</v>
      </c>
      <c r="G50" s="30" t="s">
        <v>5</v>
      </c>
    </row>
    <row r="51" spans="1:7" ht="12.75">
      <c r="A51" s="16" t="s">
        <v>3</v>
      </c>
      <c r="B51" s="17" t="s">
        <v>21</v>
      </c>
      <c r="C51" s="18" t="s">
        <v>63</v>
      </c>
      <c r="D51" s="24" t="s">
        <v>5</v>
      </c>
      <c r="E51" s="20" t="s">
        <v>5</v>
      </c>
      <c r="F51" s="20" t="s">
        <v>5</v>
      </c>
      <c r="G51" s="21" t="s">
        <v>5</v>
      </c>
    </row>
    <row r="52" spans="1:7" ht="22.5">
      <c r="A52" s="22">
        <v>32</v>
      </c>
      <c r="B52" s="19"/>
      <c r="C52" s="23" t="s">
        <v>22</v>
      </c>
      <c r="D52" s="24" t="s">
        <v>91</v>
      </c>
      <c r="E52" s="20">
        <v>76</v>
      </c>
      <c r="F52" s="20"/>
      <c r="G52" s="21"/>
    </row>
    <row r="53" spans="1:7" ht="12.75">
      <c r="A53" s="27" t="s">
        <v>3</v>
      </c>
      <c r="B53" s="28" t="s">
        <v>55</v>
      </c>
      <c r="C53" s="29" t="s">
        <v>66</v>
      </c>
      <c r="D53" s="28" t="s">
        <v>5</v>
      </c>
      <c r="E53" s="28" t="s">
        <v>5</v>
      </c>
      <c r="F53" s="28" t="s">
        <v>5</v>
      </c>
      <c r="G53" s="30" t="s">
        <v>5</v>
      </c>
    </row>
    <row r="54" spans="1:7" ht="12.75">
      <c r="A54" s="16" t="s">
        <v>3</v>
      </c>
      <c r="B54" s="17" t="s">
        <v>61</v>
      </c>
      <c r="C54" s="18" t="s">
        <v>62</v>
      </c>
      <c r="D54" s="24" t="s">
        <v>5</v>
      </c>
      <c r="E54" s="20" t="s">
        <v>5</v>
      </c>
      <c r="F54" s="20" t="s">
        <v>5</v>
      </c>
      <c r="G54" s="21" t="s">
        <v>5</v>
      </c>
    </row>
    <row r="55" spans="1:7" ht="14.25" customHeight="1">
      <c r="A55" s="22">
        <v>33</v>
      </c>
      <c r="B55" s="19"/>
      <c r="C55" s="23" t="s">
        <v>72</v>
      </c>
      <c r="D55" s="24" t="s">
        <v>11</v>
      </c>
      <c r="E55" s="20">
        <v>80</v>
      </c>
      <c r="F55" s="20"/>
      <c r="G55" s="21"/>
    </row>
    <row r="56" spans="1:7" ht="12.75">
      <c r="A56" s="22">
        <v>34</v>
      </c>
      <c r="B56" s="19"/>
      <c r="C56" s="23" t="s">
        <v>56</v>
      </c>
      <c r="D56" s="24" t="s">
        <v>46</v>
      </c>
      <c r="E56" s="20">
        <v>1</v>
      </c>
      <c r="F56" s="20"/>
      <c r="G56" s="21"/>
    </row>
    <row r="57" spans="1:7" ht="12.75">
      <c r="A57" s="22">
        <v>35</v>
      </c>
      <c r="B57" s="19"/>
      <c r="C57" s="23" t="s">
        <v>57</v>
      </c>
      <c r="D57" s="24" t="s">
        <v>46</v>
      </c>
      <c r="E57" s="20">
        <v>1</v>
      </c>
      <c r="F57" s="20"/>
      <c r="G57" s="21"/>
    </row>
    <row r="58" spans="1:7" ht="12.75">
      <c r="A58" s="22">
        <v>36</v>
      </c>
      <c r="B58" s="19"/>
      <c r="C58" s="23" t="s">
        <v>58</v>
      </c>
      <c r="D58" s="24" t="s">
        <v>46</v>
      </c>
      <c r="E58" s="20">
        <v>1</v>
      </c>
      <c r="F58" s="20"/>
      <c r="G58" s="21"/>
    </row>
    <row r="59" spans="1:7" ht="12.75">
      <c r="A59" s="22">
        <v>37</v>
      </c>
      <c r="B59" s="19"/>
      <c r="C59" s="23" t="s">
        <v>59</v>
      </c>
      <c r="D59" s="24" t="s">
        <v>51</v>
      </c>
      <c r="E59" s="20">
        <v>5</v>
      </c>
      <c r="F59" s="20"/>
      <c r="G59" s="21"/>
    </row>
    <row r="60" spans="1:7" ht="12.75">
      <c r="A60" s="22">
        <v>38</v>
      </c>
      <c r="B60" s="19"/>
      <c r="C60" s="23" t="s">
        <v>60</v>
      </c>
      <c r="D60" s="24" t="s">
        <v>51</v>
      </c>
      <c r="E60" s="20">
        <v>6</v>
      </c>
      <c r="F60" s="20"/>
      <c r="G60" s="21"/>
    </row>
    <row r="61" spans="1:7" ht="12.75">
      <c r="A61" s="27" t="s">
        <v>3</v>
      </c>
      <c r="B61" s="28" t="s">
        <v>23</v>
      </c>
      <c r="C61" s="29" t="s">
        <v>40</v>
      </c>
      <c r="D61" s="28" t="s">
        <v>5</v>
      </c>
      <c r="E61" s="28" t="s">
        <v>5</v>
      </c>
      <c r="F61" s="28" t="s">
        <v>5</v>
      </c>
      <c r="G61" s="30" t="s">
        <v>5</v>
      </c>
    </row>
    <row r="62" spans="1:7" ht="12.75">
      <c r="A62" s="16" t="s">
        <v>3</v>
      </c>
      <c r="B62" s="17" t="s">
        <v>24</v>
      </c>
      <c r="C62" s="18" t="s">
        <v>25</v>
      </c>
      <c r="D62" s="24" t="s">
        <v>5</v>
      </c>
      <c r="E62" s="20" t="s">
        <v>5</v>
      </c>
      <c r="F62" s="20" t="s">
        <v>5</v>
      </c>
      <c r="G62" s="21" t="s">
        <v>5</v>
      </c>
    </row>
    <row r="63" spans="1:7" ht="22.5">
      <c r="A63" s="22">
        <v>39</v>
      </c>
      <c r="B63" s="19"/>
      <c r="C63" s="23" t="s">
        <v>94</v>
      </c>
      <c r="D63" s="19" t="s">
        <v>11</v>
      </c>
      <c r="E63" s="20">
        <v>23</v>
      </c>
      <c r="F63" s="20"/>
      <c r="G63" s="21"/>
    </row>
    <row r="64" spans="1:7" ht="22.5">
      <c r="A64" s="22">
        <v>40</v>
      </c>
      <c r="B64" s="19"/>
      <c r="C64" s="23" t="s">
        <v>87</v>
      </c>
      <c r="D64" s="19" t="s">
        <v>11</v>
      </c>
      <c r="E64" s="20">
        <v>43</v>
      </c>
      <c r="F64" s="20"/>
      <c r="G64" s="21"/>
    </row>
    <row r="65" spans="1:7" ht="12.75">
      <c r="A65" s="16" t="s">
        <v>3</v>
      </c>
      <c r="B65" s="17" t="s">
        <v>26</v>
      </c>
      <c r="C65" s="18" t="s">
        <v>27</v>
      </c>
      <c r="D65" s="24" t="s">
        <v>5</v>
      </c>
      <c r="E65" s="20" t="s">
        <v>5</v>
      </c>
      <c r="F65" s="20" t="s">
        <v>5</v>
      </c>
      <c r="G65" s="21" t="s">
        <v>5</v>
      </c>
    </row>
    <row r="66" spans="1:7" ht="24.75" customHeight="1" thickBot="1">
      <c r="A66" s="39">
        <v>41</v>
      </c>
      <c r="B66" s="40"/>
      <c r="C66" s="41" t="s">
        <v>95</v>
      </c>
      <c r="D66" s="42" t="s">
        <v>11</v>
      </c>
      <c r="E66" s="43">
        <v>154</v>
      </c>
      <c r="F66" s="43"/>
      <c r="G66" s="44"/>
    </row>
    <row r="67" spans="1:7" ht="18" customHeight="1">
      <c r="A67" s="1">
        <v>42</v>
      </c>
      <c r="B67" s="61" t="s">
        <v>89</v>
      </c>
      <c r="C67" s="62"/>
      <c r="D67" s="62"/>
      <c r="E67" s="62"/>
      <c r="F67" s="63"/>
      <c r="G67" s="2"/>
    </row>
    <row r="68" spans="1:7" ht="17.25" customHeight="1">
      <c r="A68" s="3">
        <v>43</v>
      </c>
      <c r="B68" s="48" t="s">
        <v>88</v>
      </c>
      <c r="C68" s="49"/>
      <c r="D68" s="49"/>
      <c r="E68" s="49"/>
      <c r="F68" s="50"/>
      <c r="G68" s="4"/>
    </row>
    <row r="69" spans="1:7" ht="20.25" customHeight="1" thickBot="1">
      <c r="A69" s="5">
        <v>44</v>
      </c>
      <c r="B69" s="51" t="s">
        <v>90</v>
      </c>
      <c r="C69" s="52"/>
      <c r="D69" s="52"/>
      <c r="E69" s="52"/>
      <c r="F69" s="53"/>
      <c r="G69" s="6"/>
    </row>
  </sheetData>
  <sheetProtection/>
  <mergeCells count="7">
    <mergeCell ref="B68:F68"/>
    <mergeCell ref="B69:F69"/>
    <mergeCell ref="A1:G1"/>
    <mergeCell ref="D4:E4"/>
    <mergeCell ref="A5:E5"/>
    <mergeCell ref="B67:F67"/>
    <mergeCell ref="A2:G2"/>
  </mergeCells>
  <printOptions/>
  <pageMargins left="0.6299212598425197" right="0.3937007874015748" top="0.5511811023622047" bottom="0.3937007874015748" header="0.5118110236220472" footer="0.5118110236220472"/>
  <pageSetup horizontalDpi="300" verticalDpi="300" orientation="portrait" paperSize="9" scale="87" r:id="rId1"/>
  <rowBreaks count="1" manualBreakCount="1">
    <brk id="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Janecki</dc:creator>
  <cp:keywords/>
  <dc:description/>
  <cp:lastModifiedBy>Beata-Feszyk</cp:lastModifiedBy>
  <cp:lastPrinted>2015-05-19T12:16:15Z</cp:lastPrinted>
  <dcterms:created xsi:type="dcterms:W3CDTF">2000-11-13T06:25:45Z</dcterms:created>
  <dcterms:modified xsi:type="dcterms:W3CDTF">2015-05-22T11:50:13Z</dcterms:modified>
  <cp:category/>
  <cp:version/>
  <cp:contentType/>
  <cp:contentStatus/>
  <cp:revision>1</cp:revision>
</cp:coreProperties>
</file>