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firstSheet="6" activeTab="7"/>
  </bookViews>
  <sheets>
    <sheet name="budynki" sheetId="1" r:id="rId1"/>
    <sheet name="elektronika" sheetId="2" r:id="rId2"/>
    <sheet name="śr. trwałe" sheetId="3" r:id="rId3"/>
    <sheet name="pojazdy" sheetId="4" r:id="rId4"/>
    <sheet name="maszyny drogowe" sheetId="5" r:id="rId5"/>
    <sheet name="jednostki pływające" sheetId="6" r:id="rId6"/>
    <sheet name="lokalizacje" sheetId="7" r:id="rId7"/>
    <sheet name="szkodowość" sheetId="8" r:id="rId8"/>
  </sheets>
  <definedNames>
    <definedName name="_xlnm.Print_Area" localSheetId="0">'budynki'!$A$1:$AA$79</definedName>
    <definedName name="_xlnm.Print_Area" localSheetId="1">'elektronika'!$A$1:$D$46</definedName>
    <definedName name="_xlnm.Print_Area" localSheetId="6">'lokalizacje'!$A$1:$C$8</definedName>
    <definedName name="_xlnm.Print_Area" localSheetId="4">'maszyny drogowe'!$A$1:$H$133</definedName>
    <definedName name="_xlnm.Print_Area" localSheetId="3">'pojazdy'!$A$1:$AB$75</definedName>
    <definedName name="_xlnm.Print_Area" localSheetId="2">'śr. trwałe'!$A$1:$B$14</definedName>
  </definedNames>
  <calcPr fullCalcOnLoad="1"/>
</workbook>
</file>

<file path=xl/comments5.xml><?xml version="1.0" encoding="utf-8"?>
<comments xmlns="http://schemas.openxmlformats.org/spreadsheetml/2006/main">
  <authors>
    <author>OD-Sława</author>
    <author>OD-OsnoLub</author>
  </authors>
  <commentList>
    <comment ref="C63" authorId="0">
      <text>
        <r>
          <rPr>
            <b/>
            <sz val="9"/>
            <rFont val="Tahoma"/>
            <family val="2"/>
          </rPr>
          <t>OD-Sława:</t>
        </r>
        <r>
          <rPr>
            <sz val="9"/>
            <rFont val="Tahoma"/>
            <family val="2"/>
          </rPr>
          <t xml:space="preserve">
</t>
        </r>
      </text>
    </comment>
    <comment ref="F105" authorId="1">
      <text>
        <r>
          <rPr>
            <b/>
            <sz val="9"/>
            <rFont val="Tahoma"/>
            <family val="2"/>
          </rPr>
          <t>OD-OsnoLub: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<sst xmlns="http://schemas.openxmlformats.org/spreadsheetml/2006/main" count="2700" uniqueCount="1007">
  <si>
    <t>lp.</t>
  </si>
  <si>
    <t>rok budowy</t>
  </si>
  <si>
    <t>lokalizacja (adres)</t>
  </si>
  <si>
    <t>ilość kondygnacji</t>
  </si>
  <si>
    <t>Rodzaj materiałów budowlanych, z jakich wykonano budynek</t>
  </si>
  <si>
    <t>mury</t>
  </si>
  <si>
    <t>stropy</t>
  </si>
  <si>
    <t>dach (konstrukcja i pokrycie)</t>
  </si>
  <si>
    <t>RAZEM</t>
  </si>
  <si>
    <t xml:space="preserve">nazwa budynku/ budowli </t>
  </si>
  <si>
    <t xml:space="preserve">przeznaczenie budynku/ budowli </t>
  </si>
  <si>
    <t>czy budynek jest podpiwniczony?</t>
  </si>
  <si>
    <t>czy jest wyposażony w windę? (TAK/NIE)</t>
  </si>
  <si>
    <t>czy budynek jest użytkowany? (TAK/NIE)</t>
  </si>
  <si>
    <t>czy jest to budynkek zabytkowy, podlegający nadzorowi konserwatora zabytków?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</si>
  <si>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</rPr>
      <t>(</t>
    </r>
    <r>
      <rPr>
        <sz val="10"/>
        <color indexed="60"/>
        <rFont val="Arial"/>
        <family val="2"/>
      </rPr>
      <t xml:space="preserve">PROSZĘ WYBRAĆ: </t>
    </r>
    <r>
      <rPr>
        <b/>
        <i/>
        <sz val="10"/>
        <color indexed="60"/>
        <rFont val="Arial"/>
        <family val="2"/>
      </rPr>
      <t xml:space="preserve">bardzo doby, dobry, dosteczny, zły (do remontu) lub nie dotyczy </t>
    </r>
    <r>
      <rPr>
        <sz val="10"/>
        <color indexed="60"/>
        <rFont val="Arial"/>
        <family val="2"/>
      </rPr>
      <t>(element budyku nie występuje)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</si>
  <si>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</si>
  <si>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</si>
  <si>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</si>
  <si>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</si>
  <si>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</si>
  <si>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</si>
  <si>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</si>
  <si>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</si>
  <si>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czy budynek jest przeznaczony do rozbiórki? (TAK/NIE)</t>
  </si>
  <si>
    <t>zabezpieczenia
(znane zabiezpieczenia p-poż i przeciw kradzieżowe)     (2)</t>
  </si>
  <si>
    <t>powierzchnia użytkowa (w m²) (3)</t>
  </si>
  <si>
    <t>Zarząd Dróg Wojewódzkich</t>
  </si>
  <si>
    <t>TAK</t>
  </si>
  <si>
    <t>NIE</t>
  </si>
  <si>
    <t>al. Niepodległości 32, 65-042 Zielona Góra</t>
  </si>
  <si>
    <t>nad piwnicą ceramiczne, pozostałe drewniane</t>
  </si>
  <si>
    <t>13 km (rz. Odra)</t>
  </si>
  <si>
    <t>konstrukcja murowana</t>
  </si>
  <si>
    <t>dwukondygnacyjny, podpiwniczony z poddaszem użytkowym</t>
  </si>
  <si>
    <t xml:space="preserve">gaśnice, hydranty, ochrona elektroniczna całego budynku - firma ochroniarska z grupą interwencyjną </t>
  </si>
  <si>
    <t>garaż samochodowy</t>
  </si>
  <si>
    <t>stropodach betonowy</t>
  </si>
  <si>
    <t>stropodach betonowy, pokrycie papą zgrzewalną, obróbki blacharskie z blachy cynkowej</t>
  </si>
  <si>
    <t xml:space="preserve">gaśnica, ochrona elektroniczna całego budynku - firma ochroniarska z grupą interwencyjną </t>
  </si>
  <si>
    <t>biurowy</t>
  </si>
  <si>
    <t>wielopołaciowy o konstrukcji drewnianej i układzie płatwiowo-jętkowym; pokrycie dachu blachą gładką cynkowo-tytanową, obróbki blacharskie jw.</t>
  </si>
  <si>
    <t>ogrodzenie</t>
  </si>
  <si>
    <t>parking samochodowy</t>
  </si>
  <si>
    <t>dobry</t>
  </si>
  <si>
    <t xml:space="preserve">budynek socjalno - administracyjny </t>
  </si>
  <si>
    <t>pobyt pracowników</t>
  </si>
  <si>
    <r>
      <rPr>
        <i/>
        <u val="single"/>
        <sz val="10"/>
        <rFont val="Arial"/>
        <family val="2"/>
      </rPr>
      <t>p-poż:</t>
    </r>
    <r>
      <rPr>
        <i/>
        <sz val="10"/>
        <rFont val="Arial"/>
        <family val="2"/>
      </rPr>
      <t xml:space="preserve">                                                          gaśnice  2szt,                                                                                                     </t>
    </r>
    <r>
      <rPr>
        <i/>
        <u val="single"/>
        <sz val="10"/>
        <rFont val="Arial"/>
        <family val="2"/>
      </rPr>
      <t>przeciwkradzieżowe</t>
    </r>
    <r>
      <rPr>
        <i/>
        <sz val="10"/>
        <rFont val="Arial"/>
        <family val="2"/>
      </rPr>
      <t>:alarmy</t>
    </r>
  </si>
  <si>
    <t>bloczki gazobetonowe</t>
  </si>
  <si>
    <t>Konstrukcja drewniana, płyty G-K</t>
  </si>
  <si>
    <t>Konstrukcja dachu drewniana, pokrycie z blachy trapeaowej</t>
  </si>
  <si>
    <t>nie dotyczy</t>
  </si>
  <si>
    <t>garaż dwustanowiskowy przy budynku socjalnym</t>
  </si>
  <si>
    <t>postój samochodów</t>
  </si>
  <si>
    <r>
      <rPr>
        <i/>
        <u val="single"/>
        <sz val="10"/>
        <rFont val="Arial"/>
        <family val="2"/>
      </rPr>
      <t>p-poż:</t>
    </r>
    <r>
      <rPr>
        <i/>
        <sz val="10"/>
        <rFont val="Arial"/>
        <family val="2"/>
      </rPr>
      <t xml:space="preserve">                                                          gaśnice  4szt,                                                                                                           </t>
    </r>
    <r>
      <rPr>
        <i/>
        <u val="single"/>
        <sz val="10"/>
        <rFont val="Arial"/>
        <family val="2"/>
      </rPr>
      <t>przeciwkradzieżowe</t>
    </r>
    <r>
      <rPr>
        <i/>
        <sz val="10"/>
        <rFont val="Arial"/>
        <family val="2"/>
      </rPr>
      <t>:alarmy</t>
    </r>
  </si>
  <si>
    <t>budynek magazynu soli</t>
  </si>
  <si>
    <t>składowanie soli drogowej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</si>
  <si>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</t>
    </r>
  </si>
  <si>
    <t>żelbetowe i konstrucja nośna - słupy stalowe osłonięte blacha trapezową</t>
  </si>
  <si>
    <t>drewniane wiązary dachowe, pokrycie - blacha trapezowa</t>
  </si>
  <si>
    <t>budynek garażowy z wiatą gospodarczą</t>
  </si>
  <si>
    <t>postój samochodu i przechowanie sprzetu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</si>
  <si>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</si>
  <si>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drewniany wiązar dachowy, pokrycie blacha trapezową</t>
  </si>
  <si>
    <t>zasieki</t>
  </si>
  <si>
    <t>przechowanie materiałów sypkich</t>
  </si>
  <si>
    <t>konstrukcja żelbetowa</t>
  </si>
  <si>
    <t>budynek administracyjno - biurowy</t>
  </si>
  <si>
    <t>pobyt pracowników i postój samochodów oraz przechowanie sprzętu</t>
  </si>
  <si>
    <t>użytkowany od 1999 budowa z lat 70-tych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</si>
  <si>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7szt,                                                           hydranty 1szt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</si>
  <si>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kontrukcja tradycyjna</t>
  </si>
  <si>
    <t>Konstrukcja dachu drewniana, pokrycie z blachy trapezowej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</si>
  <si>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</t>
    </r>
  </si>
  <si>
    <t>zelbetowe</t>
  </si>
  <si>
    <t>konstrukcja drewniana pokrycie z gontów papowych</t>
  </si>
  <si>
    <t>budynek magazyn - wiata</t>
  </si>
  <si>
    <t>przechowanie sprzetu i materiałów drogowych, garażowanie samochodów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</si>
  <si>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2szt,                                                                                                     </t>
    </r>
  </si>
  <si>
    <t>konstrukcja stalowa, osłona scian blacha i siatką</t>
  </si>
  <si>
    <t>wiązary stalowe, pokrycie blachą trapezową</t>
  </si>
  <si>
    <t>budynek adminiostracyjno - socjalny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</si>
  <si>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12szt,                                                           hydranty 3szt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</si>
  <si>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konstrukcja tradycyjna</t>
  </si>
  <si>
    <t>żelbetowy</t>
  </si>
  <si>
    <t>płyty dachowe żelbetowe , pokrycie papą</t>
  </si>
  <si>
    <t>13 km (Odra)</t>
  </si>
  <si>
    <t>2 i 1</t>
  </si>
  <si>
    <t>postój samochodu specjalistycznego</t>
  </si>
  <si>
    <r>
      <rPr>
        <u val="single"/>
        <sz val="10"/>
        <rFont val="Arial"/>
        <family val="2"/>
      </rPr>
      <t>p-poż:</t>
    </r>
    <r>
      <rPr>
        <sz val="10"/>
        <rFont val="Arial"/>
        <family val="2"/>
      </rPr>
      <t xml:space="preserve">                                                          gaśnice 1szt,                                                                                                          </t>
    </r>
    <r>
      <rPr>
        <u val="single"/>
        <sz val="10"/>
        <rFont val="Arial"/>
        <family val="2"/>
      </rPr>
      <t>przeciwkradzieżowe</t>
    </r>
    <r>
      <rPr>
        <sz val="10"/>
        <rFont val="Arial"/>
        <family val="2"/>
      </rPr>
      <t>:alarmy</t>
    </r>
  </si>
  <si>
    <t>konstrukcja stalowa i lekka obudowa</t>
  </si>
  <si>
    <t>konstrukcja stalowa i  lekka obudowa</t>
  </si>
  <si>
    <t>place, drogi, parkingi</t>
  </si>
  <si>
    <t xml:space="preserve">ul. Towarowa 4, Babimost 66-110 </t>
  </si>
  <si>
    <t>Bobrowice 115B, 66-627 Bobrowice</t>
  </si>
  <si>
    <t xml:space="preserve">ul. Nowa 1, 65-339 Zielona Góra </t>
  </si>
  <si>
    <t>Administracyjno-socjalny</t>
  </si>
  <si>
    <t>administracyjno-biurowe, sojalne załogi</t>
  </si>
  <si>
    <t>p.poż - gaśnice proszkowe - szt. 3, przeciw kradzieżowe - alarm</t>
  </si>
  <si>
    <t>pustaki - cgła</t>
  </si>
  <si>
    <t>betonowy</t>
  </si>
  <si>
    <t>płaski, pokryty papą termozgrzewalną</t>
  </si>
  <si>
    <t>brak akwenów wodnych w pobliżu obiektu</t>
  </si>
  <si>
    <t>brdzo dobry</t>
  </si>
  <si>
    <t>częściowo</t>
  </si>
  <si>
    <t>Budynek obsługi promu</t>
  </si>
  <si>
    <t>gospodarczo-usługowe</t>
  </si>
  <si>
    <t>brak danych</t>
  </si>
  <si>
    <t>p.poż - brak, przeciw kradzieżowe - kraty</t>
  </si>
  <si>
    <t>cegła</t>
  </si>
  <si>
    <t>płaski, pokryty papą asfaltową</t>
  </si>
  <si>
    <t>rzeka Odra, odległość - 40 m</t>
  </si>
  <si>
    <t>dobra</t>
  </si>
  <si>
    <t>brak</t>
  </si>
  <si>
    <t>dostateczna</t>
  </si>
  <si>
    <t>Warsztatowo-magazynowy</t>
  </si>
  <si>
    <t>magazynowe, warsztaowe, garażowe, gospdarczo-socjalne</t>
  </si>
  <si>
    <t>p.poż.- gaśnice proszkowe - szt.5,  przeciw kradzieżowe - alarm</t>
  </si>
  <si>
    <t>bardzo dobra</t>
  </si>
  <si>
    <t>wentylacyjna - bardzo dobry, komina - brak</t>
  </si>
  <si>
    <t>Magazyn soli</t>
  </si>
  <si>
    <t>magazynowo-składowe, produkcja solanki</t>
  </si>
  <si>
    <t>p.poż - gaśnica proszkow - szt. 1,  przeciw kradzieżowe - brak</t>
  </si>
  <si>
    <t>żelbetowe oporowe dla budynku do wysokości 4 m, ściana powyżej z rygli stalowych i słupów, z osłoną w postaci blachy trapezowej pwlekanej lakierem poliesterowym</t>
  </si>
  <si>
    <t>stropodach w postaci wiązarów kratowych drewnianych, płatwie drewniane</t>
  </si>
  <si>
    <t>dwuspadowy, pokryty blachą trapezową ocynk powlekanej lakierem poliesterowym</t>
  </si>
  <si>
    <t>sieć wodna - dobra, kanalizacji brak</t>
  </si>
  <si>
    <t>drzwiowa - dobra.    okien - brak</t>
  </si>
  <si>
    <t>ul.Szprotawska 30, 67-120 Kożuchów</t>
  </si>
  <si>
    <t>ul. Wodna, 67-115 Bytom Odrzański</t>
  </si>
  <si>
    <t>Budynek admisnistracyjno-socjalny + garaż dwustanowiskowy powiązany z budynkiem podcieniem i wspólnym dachem</t>
  </si>
  <si>
    <t>administracyjno-socjlane</t>
  </si>
  <si>
    <t>gaśnice, wyjścia ewakuacyjne,alarm, ogrodzenie</t>
  </si>
  <si>
    <t>ul. Kolejowa 44, 68-300 Lubsko</t>
  </si>
  <si>
    <t>Zalew 1300,0m</t>
  </si>
  <si>
    <t>bardzo dobry</t>
  </si>
  <si>
    <t>magazynowe</t>
  </si>
  <si>
    <t xml:space="preserve">NIE </t>
  </si>
  <si>
    <t>1999 (przyjęcie na stan)</t>
  </si>
  <si>
    <t>gaśnice, alarm-magazyn sprzętu, zamek +kłódka</t>
  </si>
  <si>
    <t>dostateczny</t>
  </si>
  <si>
    <t>doastateczny</t>
  </si>
  <si>
    <t>zły przewidziany remont</t>
  </si>
  <si>
    <t>wentylacja w jednym pomieszczeniu stan dobry, w pozostałych brak</t>
  </si>
  <si>
    <t>gaśnice, sztaby-kłódka</t>
  </si>
  <si>
    <t>Ogrodzenie placu</t>
  </si>
  <si>
    <t>ochronne</t>
  </si>
  <si>
    <t>-</t>
  </si>
  <si>
    <t>Drogi dojazdowe i wewnętrzne placu</t>
  </si>
  <si>
    <t>komunikacja</t>
  </si>
  <si>
    <t xml:space="preserve">nie dotyczy </t>
  </si>
  <si>
    <t>Plac utwardzony ze ścianami</t>
  </si>
  <si>
    <t>plac składowy</t>
  </si>
  <si>
    <t xml:space="preserve"> nie dotyczy</t>
  </si>
  <si>
    <t>Magazyn materialów różnych</t>
  </si>
  <si>
    <t>Budynek administracyjno-magazynowy</t>
  </si>
  <si>
    <t>Biurowe, socjalne, magazynowo-archiwalne</t>
  </si>
  <si>
    <t>tak</t>
  </si>
  <si>
    <t>nie</t>
  </si>
  <si>
    <t>instrukcje p.poż, gaśnice, system alarmowy</t>
  </si>
  <si>
    <t>stropodach betonowy niewentylowany pokryty papą, obróbki blacharskie z blachy ocynkowanej.</t>
  </si>
  <si>
    <t>Około 600 metrów w lini prostej od pryawtnych stawów. Około 700 metrów w lini prostej od rzeki Czernicy. Około 1,7 kilometra od Jeziora Sławskiego. W bezpośredniej odległości od budynków(około 5-50 metrów) znajduje się zbiornik na wody opadowe z terenu Obwodu Drogowego, który pełni funkcję zbiornika p.poż.</t>
  </si>
  <si>
    <t>sieć wodociągowa - bardzo dobry; sieć kanalizacyjna w budynku-bardzo dobry; brak sieci kanalizacji ściekowej; bezodpływowy zbiornik na nieczystosci ciekłe-dobry; sieć centralnego ogrzewania-dobry; kocioł centralnego ogrzewania: zły.</t>
  </si>
  <si>
    <t xml:space="preserve">1 - parter </t>
  </si>
  <si>
    <t>Garaż samochodów osobowych</t>
  </si>
  <si>
    <t>Garaż - warsztat</t>
  </si>
  <si>
    <t>2010 - rok zakończenia budowy</t>
  </si>
  <si>
    <t>z bloczków porobetonowych klasy 5</t>
  </si>
  <si>
    <t>płyty prefabrykowane kanałowe o gr. 24 cm.</t>
  </si>
  <si>
    <t>stropodach z płyt prefabrykowanych kanałowych gr. 24 cm</t>
  </si>
  <si>
    <t>bramy garażowe - dostateczny</t>
  </si>
  <si>
    <t>Magazyn</t>
  </si>
  <si>
    <t>instrukcje p.poż, gaśnice</t>
  </si>
  <si>
    <t>ściana oporowa z podwójnie krzyżowo zbrojonego zbrojenia pierścienia betonowego o grubości 300 mm - ściany z betonu B30</t>
  </si>
  <si>
    <t>konstrukcja drewniana w kształcie kopuły</t>
  </si>
  <si>
    <t>konstrukcja drewniana deskowana pokryta papą izolacyjna, na której ułożono dachówki z materiału asfatowego wzmocninego włóknem szklanym</t>
  </si>
  <si>
    <t>sieć wodociagowa - dobry</t>
  </si>
  <si>
    <t>brama wjazdowa + drzwi do pomieszczenia solarni - dobry</t>
  </si>
  <si>
    <t>Ogrodzenie terenu - siatka metalowa na podmurówce ogradzająca 3 strony terenu</t>
  </si>
  <si>
    <t>Ogrodzenie</t>
  </si>
  <si>
    <t>ok. 18000</t>
  </si>
  <si>
    <t>ul. Kolonia 14, 67-410 Sława</t>
  </si>
  <si>
    <t>Budynek administracyjno-socjalny z dwustanowiskowym garażem na samochody osobowe</t>
  </si>
  <si>
    <t>gaśnice (5 szt.), czujniki i urządzenia alarmowe - sygnał - agencja ochrony</t>
  </si>
  <si>
    <t>gazobeton 24 cm + ocieplenie 10 cm</t>
  </si>
  <si>
    <t>stropodach - drewniana kratownica</t>
  </si>
  <si>
    <t>dach dwuspadowy z blachodachówki</t>
  </si>
  <si>
    <t>rzeka Bóbr - 1320 m, rzeka Czerna - 1080 m</t>
  </si>
  <si>
    <t>Budynek magazynowy wraz z wiatą</t>
  </si>
  <si>
    <t>gaśnice (2 szt.), czujniki i urządzenia alarmowe - sygnał - agencja ochrony</t>
  </si>
  <si>
    <t>dach o konstrukcji drewnanej - wiązary krokwiowy wzmocniony klamrami, które tworzą belki stropowe</t>
  </si>
  <si>
    <t>dach o konstrukcji drewnanej - wiązary krokwiowy wzmocniony klamrami, dwuspadowy pokrycie - blachodachówka</t>
  </si>
  <si>
    <t>Magazyn soli drogowej</t>
  </si>
  <si>
    <t>gaśnice (2 szt.)</t>
  </si>
  <si>
    <t>ściana oporowa wykonana w technologii żelbetowej z podwójnie zbrojonego zbrojenia krzyżowego o kształcie pierścienia o gr. 300 mm zbrojonego betonem B30</t>
  </si>
  <si>
    <t>dach ze sklejki wodoodpornej o wysokiej wytrzymałości, pokrycie dachowe: drewniana konstrukcja dachu pokryta warstwą papy izolacyjnej, na której położone są dachówki asfaltowe wzmocnione włóknem szklanym</t>
  </si>
  <si>
    <t>Linia energetyczna niskiego napięcia oraz oświetlenie zewnętrzne</t>
  </si>
  <si>
    <t>Plac utwardzony</t>
  </si>
  <si>
    <t>ul. Lotników Alianckich 27B, 68-100 Żagań</t>
  </si>
  <si>
    <t>Budynek biurowo-socjalny</t>
  </si>
  <si>
    <t>obiekt biurowy -  użyteczności publicznej</t>
  </si>
  <si>
    <t>gaśnice GP = 3 szt., 
gaśnica UGS 1 szt. (serwerownia),
alarm wewnętrzny w obiekcie HERTZ system - agencja ochrony,
hydrant,
czujka gazu</t>
  </si>
  <si>
    <t>Technologia murowana tradycyjna, łącznik szklany,
tynk strukturalny, cokół tynk żywiczny, okleina drewniana</t>
  </si>
  <si>
    <t>sufity podwieszane</t>
  </si>
  <si>
    <t>wiązary kratowe deskowe kratowe, pokryte dachówką cementową</t>
  </si>
  <si>
    <t>300 m do jeziora Kłodawskiego</t>
  </si>
  <si>
    <t>Wiata</t>
  </si>
  <si>
    <t>magazynowo - garażowe</t>
  </si>
  <si>
    <t xml:space="preserve">gaśnice GP = 1 szt. </t>
  </si>
  <si>
    <t>nie dotyczy - konstrukacja szkieletowa słupowo-ryglowo-żelbetowa</t>
  </si>
  <si>
    <t>Budynek magazynowo-garażowy</t>
  </si>
  <si>
    <t>garażowo - magazynowe</t>
  </si>
  <si>
    <t>gaśnice GP = 3 szt.</t>
  </si>
  <si>
    <t>ściany murowane z gazobetonu</t>
  </si>
  <si>
    <t>dobry - stolarka drzwiowa aluminiowa</t>
  </si>
  <si>
    <t>dobry - przewody wentylacyjne wyprowadzone ponad dach</t>
  </si>
  <si>
    <t>_</t>
  </si>
  <si>
    <t>ściany żelbetowe z przyporami rygiel po obwodzie budynku stalowy pod oparcie dźwigarów dachowych</t>
  </si>
  <si>
    <t>Dzwigary dachowe o profilu HEA 160 opartym na słupach stalowych HEA 240 utwierdzonych w przyporach żelbetowych. Poszycie szkieletu stalowego deskami gr. 25 mm impregnowanymi z pokryciem dachówką cementową.</t>
  </si>
  <si>
    <t>dostateczny - stolarka drzwiowa aluminiowa,
drzwi techniczne wewnątrz budynku do wymiany (skorodowane)</t>
  </si>
  <si>
    <t>administracyjno-socjalne</t>
  </si>
  <si>
    <t>gaśnice GP = 2 szt., 
alarm wewnętrzny w obiekcie HERTZ system - agencja ochrony
Hydrant na placu obwodu</t>
  </si>
  <si>
    <t>Ściany murowane ocieplone styropianem M20, tynk zewnętrzny strukturalny</t>
  </si>
  <si>
    <t>stropodach wentylowany</t>
  </si>
  <si>
    <t>dach jednospadowy pokryty blachą trapezową</t>
  </si>
  <si>
    <t>dobry - stolarka PVC</t>
  </si>
  <si>
    <t xml:space="preserve">nie </t>
  </si>
  <si>
    <t>Budynek magazynowy - wiata stalowa</t>
  </si>
  <si>
    <t>magazynowe; składowe</t>
  </si>
  <si>
    <t>gaśnice GP = 4 szt.</t>
  </si>
  <si>
    <t>kontrukcja stalowa z kształtowników, pokrycie  z blachy ocynkowanej trapezowej</t>
  </si>
  <si>
    <t>kontrukcja stalowa z kształtowników, dach dwuspadowy symetryczny, pokrycie  z blachy ocynkowanej trapezowej</t>
  </si>
  <si>
    <t>100 m do rzeczi Stara Noteć</t>
  </si>
  <si>
    <t>dobry - wrota stalowe obite blachą</t>
  </si>
  <si>
    <t>gaśnice GP = 2 szt.</t>
  </si>
  <si>
    <t>Dzwigary dachowe o profilu HEA 180 opartym na słupach stalowych HEA 240 utwierdzonych w przyporach żelbetowych. Poszycie szkieletu stalowego deskami gr. 25 mm impregnowanymi z pokryciem dachówką cementową.</t>
  </si>
  <si>
    <t xml:space="preserve">Budynek magazynowy (stary budynek administracyjno socjalny) </t>
  </si>
  <si>
    <t>magazynowe-składowe</t>
  </si>
  <si>
    <t>gaśnice GP = 1 szt.</t>
  </si>
  <si>
    <t>konstrukcja stalowa, obudowa ścian z płyty "obornickiej"</t>
  </si>
  <si>
    <t>dach dwuspadowy, pokrycie dachu blachą trapezową</t>
  </si>
  <si>
    <t>dobry - stolarka okienna pvc</t>
  </si>
  <si>
    <t>funkcja remontowa, naprawcza, socjalna</t>
  </si>
  <si>
    <t>gaśnice GP = 7 szt.
alarm wewnętrzny w obiekcie HERTZ system - agencja ochrony,</t>
  </si>
  <si>
    <t>mury z cegły,
tynk zewnętrzny cementowy gładki</t>
  </si>
  <si>
    <t>stropodach z płyt panwiowych, niewentylowany</t>
  </si>
  <si>
    <t>dach płaski pokryty papą</t>
  </si>
  <si>
    <t>200 m staw hodowlany ośrodka Kormoran</t>
  </si>
  <si>
    <t>częściowo - kotłownia</t>
  </si>
  <si>
    <t>Budynek wiaty</t>
  </si>
  <si>
    <t>nie dotyczy obiekt wolnostojący o konstrukcji stalowej oparty na słupach stalowych z poszyciem  3 ścian bocznych blachą trapezową</t>
  </si>
  <si>
    <t>dach jednospadowy konstrukcja stalowa, pokrycie blacha trapezowa Pruszyński</t>
  </si>
  <si>
    <t>dobry - drewniania, metaloa. PCV</t>
  </si>
  <si>
    <t xml:space="preserve">dobry    </t>
  </si>
  <si>
    <t>konstrukcja: żelbetonowa ściana oporowa o podwójnym krzyżowym zbrojeniu, posadowiona na płycie asfaltowej</t>
  </si>
  <si>
    <t>dach w kształcie kopuły, drewniany, pokrycie gont bitumiczny</t>
  </si>
  <si>
    <t xml:space="preserve">dobry - drewniania, </t>
  </si>
  <si>
    <t>Zasiek</t>
  </si>
  <si>
    <t>żelbeton</t>
  </si>
  <si>
    <t>Biurowo-socjalny</t>
  </si>
  <si>
    <t>funkcja administracyjna, socjalna, warsztatowa</t>
  </si>
  <si>
    <t>gaśnice GP = 8 szt.
Alarm wewnętrzny w obiekcie HERTZ system - agencja ochrony
Hydrant na placu obwodu = 1 szt.,
hydrant za ogrodzeniem = 1 szt.</t>
  </si>
  <si>
    <t>pustaki,
ocieplony styropianem,
tynk strukturalny,</t>
  </si>
  <si>
    <t>strop kanałowy, stropodach niewentylowany, betonowy</t>
  </si>
  <si>
    <t>dach dwuspadowy pokryty papą</t>
  </si>
  <si>
    <t>1.5 km do stawów hodowlanych</t>
  </si>
  <si>
    <t>dobry - stolarka okienna z PVC, drzwi zewnętrzne drewniane, drzwi do garażu płyta obornicka</t>
  </si>
  <si>
    <t>Wiata magazynowa</t>
  </si>
  <si>
    <t>gaśnice GP =  2 szt.</t>
  </si>
  <si>
    <t>konstrukcja żelbetonowa prefabrykowana</t>
  </si>
  <si>
    <t>konstrukcja drewniana oparta na słupach żelbetonowych, pokrycie z blach trapezowych</t>
  </si>
  <si>
    <t>dobry - drzwi drewniane</t>
  </si>
  <si>
    <t>ul. Owocowa 2, 66-415 Kłodawa</t>
  </si>
  <si>
    <t>ul. I Brygady, 66-530 Drezdenko</t>
  </si>
  <si>
    <t>ul. Daszyńskiego 49, 69-200 Sulęcin</t>
  </si>
  <si>
    <t>ul. Sulęcińska, 69-220 Ośno Lubuskie</t>
  </si>
  <si>
    <t>1 km (rz. Bóbr)</t>
  </si>
  <si>
    <t>6 km (j. Wojnowskie)</t>
  </si>
  <si>
    <t>wiata gospodarcza, zasieki</t>
  </si>
  <si>
    <t>linia energetyczna</t>
  </si>
  <si>
    <t>Plac - kostka granitowa, nawierzchnia bitumiczna, kostka polbruk</t>
  </si>
  <si>
    <t>manewrowe</t>
  </si>
  <si>
    <t>Sieć sanitarna zewnętrzna</t>
  </si>
  <si>
    <t>Sieć elektryczna zewnętrzna</t>
  </si>
  <si>
    <t>Plac i drogi wewnętrzne</t>
  </si>
  <si>
    <t>Parking</t>
  </si>
  <si>
    <t>Instalacja wodno-kanalizacyjna</t>
  </si>
  <si>
    <t>linia kablowa</t>
  </si>
  <si>
    <t>Budynek administracyjno-socjalny</t>
  </si>
  <si>
    <t>dach pokryty blachą ocynkowaną</t>
  </si>
  <si>
    <t>dachówka bitumiczna wzmocniona włóknem szklanym</t>
  </si>
  <si>
    <t>ściany żelbetowe</t>
  </si>
  <si>
    <t>konstrukcja ścian z profili zimnogiętych i kształtowników stalowych, obudowa ścian zewnętrznych z płyty "obornickiej"</t>
  </si>
  <si>
    <t>X</t>
  </si>
  <si>
    <t>x</t>
  </si>
  <si>
    <t>Wiata stalowa</t>
  </si>
  <si>
    <t>OD Drezdenko
ul. I Brygady, 66-530 Drezdenko</t>
  </si>
  <si>
    <t>kontrukcja stalowa z kształtowników stalowych</t>
  </si>
  <si>
    <t>blacha falista ocynkowana</t>
  </si>
  <si>
    <t xml:space="preserve">powierzchnia zabudowy 66 m2 </t>
  </si>
  <si>
    <t>magazynowe, składowe</t>
  </si>
  <si>
    <t>OD Ośno Lubuskie
ul. Sulęcińska, 69-220 Ośno Lubuskie</t>
  </si>
  <si>
    <t>konstrukcja stalowa, słupowo-ryglowa, z kształtowników zimnogiętych, obudowa ścian z blachy trapezowej powlekanej</t>
  </si>
  <si>
    <t>dach dwuspadowy, pokrycie blacha trapezowa powlekana</t>
  </si>
  <si>
    <t xml:space="preserve">nazwa  </t>
  </si>
  <si>
    <t>rok produkcji</t>
  </si>
  <si>
    <t>wartość (początkowa) - księgowa brutto</t>
  </si>
  <si>
    <t>URZĄDZENIE WIELOFUNKCYJNE KYOCERA M3550idn</t>
  </si>
  <si>
    <t>URZĄDZENIE WIELOFUNKCYJNE KYOCERA 4052ci</t>
  </si>
  <si>
    <t>EPSON AL-M8100DN</t>
  </si>
  <si>
    <t>URZĄDZENIE WIELOFUNKCYJNE LEXMARK X950</t>
  </si>
  <si>
    <t>URZĄDZENIE WIELOFUNKCYJNE LEXMARK MX 910de</t>
  </si>
  <si>
    <t>SERWER DELL R430</t>
  </si>
  <si>
    <t>Stormshield UTM 710</t>
  </si>
  <si>
    <t>DELL Precision T5810</t>
  </si>
  <si>
    <t>Stormshield UTM SN210</t>
  </si>
  <si>
    <t>nazwa środka trwałego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</si>
  <si>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</si>
  <si>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Razem</t>
  </si>
  <si>
    <t>grupa 014 (zbiory biblioteczne)</t>
  </si>
  <si>
    <r>
      <t xml:space="preserve">grupa 013 (pozostałe środki trwałe, środki niskocenne)  - </t>
    </r>
    <r>
      <rPr>
        <b/>
        <sz val="9"/>
        <rFont val="Arial"/>
        <family val="2"/>
      </rPr>
      <t>bez sprzętów elektronicznych wykazanych w tabeli nr 2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</si>
  <si>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</si>
  <si>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pojazdów mechanicznych podlegających rejestracji)</t>
    </r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</si>
  <si>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</si>
  <si>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</si>
  <si>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</si>
  <si>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III</t>
  </si>
  <si>
    <t>WARTOŚĆ KSIĘGOWA BRUTTO (łączna wartość wszystkich środków ewidencjonowanych w poszczególnej grupie księgowej)</t>
  </si>
  <si>
    <t>GRUPY ŚRODKÓW TRWAŁYCH I INNYCH</t>
  </si>
  <si>
    <t>lp</t>
  </si>
  <si>
    <t>Dane pojazdów/ pojazdów wolnobieżnych</t>
  </si>
  <si>
    <t>Lp.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</si>
  <si>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</si>
  <si>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</si>
  <si>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</si>
  <si>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</si>
  <si>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</si>
  <si>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</si>
  <si>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</si>
  <si>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</si>
  <si>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</si>
  <si>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</si>
  <si>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</si>
  <si>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</si>
  <si>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</si>
  <si>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</si>
  <si>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</si>
  <si>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</si>
  <si>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Okres ubezpieczenia OC i NW</t>
  </si>
  <si>
    <t>Okres ubezpieczenia AC i KR</t>
  </si>
  <si>
    <t>Okres ubezpieczenia Assistance</t>
  </si>
  <si>
    <t>rodzaj</t>
  </si>
  <si>
    <t>wartość</t>
  </si>
  <si>
    <t>Od</t>
  </si>
  <si>
    <t>Do</t>
  </si>
  <si>
    <t>FIAT</t>
  </si>
  <si>
    <t>PANDA</t>
  </si>
  <si>
    <t>ZFA16900000771962</t>
  </si>
  <si>
    <t>FZ 54192</t>
  </si>
  <si>
    <t>samochód osobowy</t>
  </si>
  <si>
    <t>alarm, GPS</t>
  </si>
  <si>
    <t>GPS</t>
  </si>
  <si>
    <t>FORD</t>
  </si>
  <si>
    <t>RANGER</t>
  </si>
  <si>
    <t>6FPPXXMJ2PGD84161</t>
  </si>
  <si>
    <t>FZ 7713H</t>
  </si>
  <si>
    <t>samochód ciężarowy</t>
  </si>
  <si>
    <t xml:space="preserve">GPS, lampa zespolona LED na dach kpl. </t>
  </si>
  <si>
    <t>ZFA16900000925725</t>
  </si>
  <si>
    <t>FZ 60487</t>
  </si>
  <si>
    <t>DACIA</t>
  </si>
  <si>
    <t>LOGAN</t>
  </si>
  <si>
    <t>UU14SDE3353512643</t>
  </si>
  <si>
    <t>FZ 5802G</t>
  </si>
  <si>
    <t>ZFA16900000771943</t>
  </si>
  <si>
    <t>FZ 54193</t>
  </si>
  <si>
    <t>ZFA16900000771970</t>
  </si>
  <si>
    <t>FZ 54195</t>
  </si>
  <si>
    <t>DUSTER</t>
  </si>
  <si>
    <t>VF1HJD40961465654</t>
  </si>
  <si>
    <t>FZ 2835L</t>
  </si>
  <si>
    <t>KIA</t>
  </si>
  <si>
    <t>SPORTAGE</t>
  </si>
  <si>
    <t>U6YJE55259L066223</t>
  </si>
  <si>
    <t>FZ 79170</t>
  </si>
  <si>
    <t>U5YPC811CBL028052</t>
  </si>
  <si>
    <t>FZ 1655A</t>
  </si>
  <si>
    <t>SKODA</t>
  </si>
  <si>
    <t>SUPERB</t>
  </si>
  <si>
    <t>TMBAH93TXB9040642</t>
  </si>
  <si>
    <t>FZ 2028A</t>
  </si>
  <si>
    <t>OPEL</t>
  </si>
  <si>
    <t>ASTRA</t>
  </si>
  <si>
    <t>W0L0TGF484G068727</t>
  </si>
  <si>
    <t>FZ 32405</t>
  </si>
  <si>
    <t xml:space="preserve"> OSOBOWY</t>
  </si>
  <si>
    <t>17.06.2004</t>
  </si>
  <si>
    <t>25.06.2019</t>
  </si>
  <si>
    <t>GPS / BELKA ŚWIETLNA LED</t>
  </si>
  <si>
    <t xml:space="preserve">OPEL </t>
  </si>
  <si>
    <t>W0L0TGF696G015150</t>
  </si>
  <si>
    <t>FZ 45165</t>
  </si>
  <si>
    <t>OSOBOWY</t>
  </si>
  <si>
    <t>18.11.2005</t>
  </si>
  <si>
    <t>21.09.2019</t>
  </si>
  <si>
    <t>MERCEDES-BENZ</t>
  </si>
  <si>
    <t>UNIMOG 405</t>
  </si>
  <si>
    <t>WDB4052211V217841</t>
  </si>
  <si>
    <t>FZ 73046</t>
  </si>
  <si>
    <t>CIĘŻAROWY</t>
  </si>
  <si>
    <t>23.09.2008</t>
  </si>
  <si>
    <t>22.10.2019</t>
  </si>
  <si>
    <t>GPS / BELKA ŚWIETLNA LED / TABLICA OSTRZEGAWCZA ŚWIETLNA / TABLICA INFORMACYJNA ZACHOWAJ  ODSTĘP 15 M</t>
  </si>
  <si>
    <t>GPS+belka LED = 3705</t>
  </si>
  <si>
    <t>SANDERO</t>
  </si>
  <si>
    <t>UU15SDE3353548788</t>
  </si>
  <si>
    <t>FZ 2366G</t>
  </si>
  <si>
    <t>04.09.2015</t>
  </si>
  <si>
    <t>03.09.2020</t>
  </si>
  <si>
    <t>UU15SDAG351843984</t>
  </si>
  <si>
    <t>FZ 5456F</t>
  </si>
  <si>
    <t>10.02.2015</t>
  </si>
  <si>
    <t>08.02.2020</t>
  </si>
  <si>
    <t xml:space="preserve">DACIA </t>
  </si>
  <si>
    <t>UU15SDAG351614444</t>
  </si>
  <si>
    <t>FZ 3976F</t>
  </si>
  <si>
    <t>19.12.2014</t>
  </si>
  <si>
    <t>18.12.2019</t>
  </si>
  <si>
    <t>ZPC ŚWIDNIK</t>
  </si>
  <si>
    <t>23.72</t>
  </si>
  <si>
    <t>SWM23721EY0006969</t>
  </si>
  <si>
    <t>FZ 92448</t>
  </si>
  <si>
    <t>PRZYCZEPA LEKKA</t>
  </si>
  <si>
    <t>08.02.2007</t>
  </si>
  <si>
    <t>BEZTERMINOWO</t>
  </si>
  <si>
    <t xml:space="preserve"> TABLICA OSTRZEGAWCZA ŚWIETLNA </t>
  </si>
  <si>
    <t>SWH2360S21B009045</t>
  </si>
  <si>
    <t>FZ 92452</t>
  </si>
  <si>
    <t>14.02.2007</t>
  </si>
  <si>
    <t>URSUS</t>
  </si>
  <si>
    <t>FZ 2250</t>
  </si>
  <si>
    <t>CIĄGNIK ROLICZY</t>
  </si>
  <si>
    <t>07.12.1995</t>
  </si>
  <si>
    <t>22.08.2020</t>
  </si>
  <si>
    <t>2462 MTG</t>
  </si>
  <si>
    <t>GPS,TABLICA WYRÓŻNIAJĄCA / ZNAK NAKAZU C10 / ZNAK OSTRZEGAWCZY A14 / LAMPY OSTRZEGAWCZE</t>
  </si>
  <si>
    <t>GPS=1305</t>
  </si>
  <si>
    <t>RENAULT</t>
  </si>
  <si>
    <t>MASTER</t>
  </si>
  <si>
    <t>VF1VB000459269023</t>
  </si>
  <si>
    <t>FZ 4983K</t>
  </si>
  <si>
    <t>19.03.2018</t>
  </si>
  <si>
    <t>18.03.2021</t>
  </si>
  <si>
    <t>GPS / BELKA ŚWIETLNA LED / FALA ŚWIETLNA / LAMPY OSTRZEGAWCZE LED KIERUNKOWE / ZNAK OSTRZEGAWCZY A 14 / ZNAK NAKAZU C 10</t>
  </si>
  <si>
    <t>VF1VB000459771434</t>
  </si>
  <si>
    <t>FZ 4912K</t>
  </si>
  <si>
    <t>VF1VB000159771388</t>
  </si>
  <si>
    <t>FZ 5013K</t>
  </si>
  <si>
    <t>Opel</t>
  </si>
  <si>
    <t>Astra -G-CC</t>
  </si>
  <si>
    <t>W0L0TGF484G068841</t>
  </si>
  <si>
    <t>FZ 32406</t>
  </si>
  <si>
    <t>07.09.2019</t>
  </si>
  <si>
    <t>1660kg</t>
  </si>
  <si>
    <t>immobilizer, GPS</t>
  </si>
  <si>
    <t xml:space="preserve">GPS, belka świetlna </t>
  </si>
  <si>
    <t>W0L0TGF4836028156</t>
  </si>
  <si>
    <t>FZ1275C</t>
  </si>
  <si>
    <t>25.022003</t>
  </si>
  <si>
    <t>09.02.2019</t>
  </si>
  <si>
    <t>Świdnik</t>
  </si>
  <si>
    <t>2372/1</t>
  </si>
  <si>
    <t>SWH23721EY0006981</t>
  </si>
  <si>
    <t>FNW X019</t>
  </si>
  <si>
    <t>przyczepa lekka</t>
  </si>
  <si>
    <t>01.06.200</t>
  </si>
  <si>
    <t>Dacia</t>
  </si>
  <si>
    <t>Sandero</t>
  </si>
  <si>
    <t>UU15SDE3353496244</t>
  </si>
  <si>
    <t>FZ 2359G</t>
  </si>
  <si>
    <t>04.09.2020</t>
  </si>
  <si>
    <t>Renault</t>
  </si>
  <si>
    <t xml:space="preserve">Master </t>
  </si>
  <si>
    <t>VF1VB000159771391</t>
  </si>
  <si>
    <t>FZ 4985K</t>
  </si>
  <si>
    <t>UU15SDAG351614437</t>
  </si>
  <si>
    <t>FZ 3995F</t>
  </si>
  <si>
    <t>osobowy</t>
  </si>
  <si>
    <t>sygnały świetlne</t>
  </si>
  <si>
    <t>15.12.2019</t>
  </si>
  <si>
    <t>1500kg</t>
  </si>
  <si>
    <t>129 931 (stna na 31.10.18r.)</t>
  </si>
  <si>
    <t>immobilizer</t>
  </si>
  <si>
    <t>radio, zestaw głosnomówiący</t>
  </si>
  <si>
    <t>Fiat</t>
  </si>
  <si>
    <t>Ducato</t>
  </si>
  <si>
    <t>ZFA25000001790737</t>
  </si>
  <si>
    <t>FZ 87127</t>
  </si>
  <si>
    <t>cięzarowy</t>
  </si>
  <si>
    <t>sygnały swietlne</t>
  </si>
  <si>
    <t>13.06.2019r.</t>
  </si>
  <si>
    <t>1050kg</t>
  </si>
  <si>
    <t>3300kg</t>
  </si>
  <si>
    <t>168 942 (stna na 31.10.18r.)</t>
  </si>
  <si>
    <t>radio, GPS</t>
  </si>
  <si>
    <t>Przyczepa samochodowa   z osprzętem sygnalizacyjno-myjąco-spryskującym PS 6/300</t>
  </si>
  <si>
    <t>typ-23.60</t>
  </si>
  <si>
    <t>SWH 2360S21B009044</t>
  </si>
  <si>
    <t>FNW X736</t>
  </si>
  <si>
    <t>Sygnały świetlne</t>
  </si>
  <si>
    <t>bezterninowe</t>
  </si>
  <si>
    <t>570 kg</t>
  </si>
  <si>
    <t>750 kg</t>
  </si>
  <si>
    <t>UU15SDAG351615592</t>
  </si>
  <si>
    <t>FZ 5367F</t>
  </si>
  <si>
    <t>SAMOCHÓD OSOBOWY</t>
  </si>
  <si>
    <t>06.02.2015</t>
  </si>
  <si>
    <t>01.02.2020</t>
  </si>
  <si>
    <t>479 KG</t>
  </si>
  <si>
    <t>CENTRALNY ZAMEK</t>
  </si>
  <si>
    <t>TRANSIT</t>
  </si>
  <si>
    <t>WF0EXXTTGEGS10318</t>
  </si>
  <si>
    <t>FZ 1811J</t>
  </si>
  <si>
    <t>SAMOCHÓD CIĘŻAROWY</t>
  </si>
  <si>
    <t>27.04.2017</t>
  </si>
  <si>
    <t>27.04.2020</t>
  </si>
  <si>
    <t>1073 KG</t>
  </si>
  <si>
    <t>CENTRALNY ZAMEK + ALARM</t>
  </si>
  <si>
    <t>TYM</t>
  </si>
  <si>
    <t>T954</t>
  </si>
  <si>
    <t>95SPK00016</t>
  </si>
  <si>
    <t>FZ 2480</t>
  </si>
  <si>
    <t>CIĄGNIK ROLNICZY</t>
  </si>
  <si>
    <t>29.12.2017</t>
  </si>
  <si>
    <t>28.12.2020</t>
  </si>
  <si>
    <t>2185 KG</t>
  </si>
  <si>
    <t>211 mth</t>
  </si>
  <si>
    <t>belka świetlna barwy pomarańczowej</t>
  </si>
  <si>
    <t>NIEWIADÓW</t>
  </si>
  <si>
    <t>B750</t>
  </si>
  <si>
    <t>SWNB7500040016471</t>
  </si>
  <si>
    <t>FZ 91462</t>
  </si>
  <si>
    <t>07.12.2004</t>
  </si>
  <si>
    <t>560 KG</t>
  </si>
  <si>
    <t>konstrukcja sygnalizacyjna(znaki zabezpieczające, światła pulsacyjne sterowane elektrycznie, zasilanie 3 akumulatory 800 Ah - instalacja elektryczna). Myjka w skłąd której wchodzi: pompa wody napędzana silnikiem spalinowym, zbiornik wodu o pojemnosci 250 l, wąż ssący i wąż tłoczny + szczota myjaca</t>
  </si>
  <si>
    <t>RIO</t>
  </si>
  <si>
    <t>KNADB512AH6030538</t>
  </si>
  <si>
    <t>FZ 1482K</t>
  </si>
  <si>
    <t>14.12.2017 r.</t>
  </si>
  <si>
    <t>13.12.2020 r.</t>
  </si>
  <si>
    <t>30801km</t>
  </si>
  <si>
    <t>95SPL00030</t>
  </si>
  <si>
    <t>FZ 2482</t>
  </si>
  <si>
    <t>ciągnik rolniczy</t>
  </si>
  <si>
    <t>29.12.2017 r.</t>
  </si>
  <si>
    <t>28.12.2020 r.</t>
  </si>
  <si>
    <t>215,8mth</t>
  </si>
  <si>
    <t>RENAULT/CARPOL</t>
  </si>
  <si>
    <t>VF1VB000759772349</t>
  </si>
  <si>
    <t>FZ 4913K</t>
  </si>
  <si>
    <t>19.03.2018 r.</t>
  </si>
  <si>
    <t>18.03.2021 r.</t>
  </si>
  <si>
    <t>12740km</t>
  </si>
  <si>
    <t>ZPC-ŚWIDNIK</t>
  </si>
  <si>
    <t>23602SE</t>
  </si>
  <si>
    <t>SWH2360S25B016358</t>
  </si>
  <si>
    <t>FZ 91783</t>
  </si>
  <si>
    <t>09.11.2005 r.</t>
  </si>
  <si>
    <t>bezterminowo</t>
  </si>
  <si>
    <t>T98, ASTRA G CC</t>
  </si>
  <si>
    <t>W0L0TGF486G002064</t>
  </si>
  <si>
    <t>FZ 43282</t>
  </si>
  <si>
    <t>26.08.2005</t>
  </si>
  <si>
    <t>01.12.2018</t>
  </si>
  <si>
    <t>1670 kg</t>
  </si>
  <si>
    <t>365720 km</t>
  </si>
  <si>
    <t>GPS, immobilizer, alarm</t>
  </si>
  <si>
    <t xml:space="preserve">1,belka świetlna, 2.GPS, 3.drogomierz </t>
  </si>
  <si>
    <t>HYUNDAI</t>
  </si>
  <si>
    <t>PBT, I20</t>
  </si>
  <si>
    <t>NLHBA51BAEZ253086</t>
  </si>
  <si>
    <t>FZ 4618E</t>
  </si>
  <si>
    <t>27.11.2013</t>
  </si>
  <si>
    <t>24.11.2018</t>
  </si>
  <si>
    <t>1515 kg</t>
  </si>
  <si>
    <t>80044 km</t>
  </si>
  <si>
    <t>GPS, immbilizer</t>
  </si>
  <si>
    <t>1.belka świetlna, 2.GPS, 3.zestaw głośnomówiący</t>
  </si>
  <si>
    <t xml:space="preserve">Dacia </t>
  </si>
  <si>
    <t>Logan</t>
  </si>
  <si>
    <t>UU14SDE3353526525</t>
  </si>
  <si>
    <t>FZ 5829G</t>
  </si>
  <si>
    <t>17.12.2015</t>
  </si>
  <si>
    <t>16.12.2018</t>
  </si>
  <si>
    <t>brak informacji</t>
  </si>
  <si>
    <t>alarm/immobiliser/GPS</t>
  </si>
  <si>
    <t xml:space="preserve">Fiat </t>
  </si>
  <si>
    <t>ZFA25000001634403</t>
  </si>
  <si>
    <t>FZ 78114</t>
  </si>
  <si>
    <t>ciężarowy</t>
  </si>
  <si>
    <t>30.04.2009</t>
  </si>
  <si>
    <t>02.05.2019</t>
  </si>
  <si>
    <t>261443 km</t>
  </si>
  <si>
    <t>GPS, belka świetlna</t>
  </si>
  <si>
    <t>Zetor 9641</t>
  </si>
  <si>
    <t>Forterra</t>
  </si>
  <si>
    <t>000F2C4J41KK01159</t>
  </si>
  <si>
    <t>FZ 2199</t>
  </si>
  <si>
    <t>20.06.2008</t>
  </si>
  <si>
    <t>19.06.2019</t>
  </si>
  <si>
    <t>26 mtg</t>
  </si>
  <si>
    <t>GPS,montaż klimatyzacji, montaż świateł pulsacyjnych</t>
  </si>
  <si>
    <t>Biafamar</t>
  </si>
  <si>
    <t>T-169/1</t>
  </si>
  <si>
    <t>SXAT1691PYCB00829</t>
  </si>
  <si>
    <t>FZ 93545</t>
  </si>
  <si>
    <t>przyczepa ciężarowa rolnicza - wniosek o likwidację z dnia 06.09.2018</t>
  </si>
  <si>
    <t>04.08.2000</t>
  </si>
  <si>
    <t>28.04.2018</t>
  </si>
  <si>
    <t>Niewiadów</t>
  </si>
  <si>
    <t>SWNB7500040015575</t>
  </si>
  <si>
    <t>FZ 91463</t>
  </si>
  <si>
    <t>RIO III</t>
  </si>
  <si>
    <t>KNADB512AH6030539</t>
  </si>
  <si>
    <t>FZ 1510K</t>
  </si>
  <si>
    <t>14.12.2017</t>
  </si>
  <si>
    <t>14.12.2020</t>
  </si>
  <si>
    <t>GPS, ALARM,IMMOBILIZER</t>
  </si>
  <si>
    <t>BELKI ŚWIETLNE,GPS</t>
  </si>
  <si>
    <t>DUCATO</t>
  </si>
  <si>
    <t>ZFA25000001634806</t>
  </si>
  <si>
    <t>FZ 78115</t>
  </si>
  <si>
    <t>28.09.2019</t>
  </si>
  <si>
    <t>W CENIE POJAZDU</t>
  </si>
  <si>
    <t>WIOLA</t>
  </si>
  <si>
    <t>SUCE2ASA4C1000205</t>
  </si>
  <si>
    <t>FZ 95365</t>
  </si>
  <si>
    <t>27.12.2012</t>
  </si>
  <si>
    <t>TABLICA ZAMYKAJĄCA U-26A</t>
  </si>
  <si>
    <t>ZFA25000001573504</t>
  </si>
  <si>
    <t>FZ74839</t>
  </si>
  <si>
    <t>Sam. Ciężarowy</t>
  </si>
  <si>
    <t>28.11.2008</t>
  </si>
  <si>
    <t>20.11.2018</t>
  </si>
  <si>
    <t xml:space="preserve">GPS,belka świetlna - 2 szt. </t>
  </si>
  <si>
    <t>Rio IV</t>
  </si>
  <si>
    <t>KNADB512AJ6102202</t>
  </si>
  <si>
    <t>FZ1507K</t>
  </si>
  <si>
    <t>Sam. Osobowy</t>
  </si>
  <si>
    <t>13.12.2020</t>
  </si>
  <si>
    <t>alarm, immobilaizer, GPS</t>
  </si>
  <si>
    <t xml:space="preserve">belka świetlna </t>
  </si>
  <si>
    <t>Ciągnik TYM</t>
  </si>
  <si>
    <t>95SPL00028</t>
  </si>
  <si>
    <t>FZ2481</t>
  </si>
  <si>
    <t>349 mth</t>
  </si>
  <si>
    <t>GPS,światła ostrzegawcze -2 szt.</t>
  </si>
  <si>
    <t>Neptun</t>
  </si>
  <si>
    <t>Sorelpol</t>
  </si>
  <si>
    <t>SXE7294754SU00447</t>
  </si>
  <si>
    <t>FSU P423</t>
  </si>
  <si>
    <t>przyczepka lekka</t>
  </si>
  <si>
    <t>27.08.2004</t>
  </si>
  <si>
    <t>Zetor</t>
  </si>
  <si>
    <t>000F2C4J41KS01251</t>
  </si>
  <si>
    <t>FZ 2214</t>
  </si>
  <si>
    <t>14.04.2009</t>
  </si>
  <si>
    <t>23.04.2020</t>
  </si>
  <si>
    <t>2 koguty, GPS</t>
  </si>
  <si>
    <t>ZFA25000001573551</t>
  </si>
  <si>
    <t>FZ 74838</t>
  </si>
  <si>
    <t>29.01.2019</t>
  </si>
  <si>
    <t>immobilajzer, alarm, GPS</t>
  </si>
  <si>
    <t>belka , GPS</t>
  </si>
  <si>
    <t xml:space="preserve">KIA </t>
  </si>
  <si>
    <t>Rio</t>
  </si>
  <si>
    <t>KNADB512AH6030540</t>
  </si>
  <si>
    <t>FZ 1508K</t>
  </si>
  <si>
    <t>belka led, GPS</t>
  </si>
  <si>
    <t>GOU 6127</t>
  </si>
  <si>
    <t>23.06.1998</t>
  </si>
  <si>
    <t>23.72/1</t>
  </si>
  <si>
    <t>SWH23721EX0005079</t>
  </si>
  <si>
    <t>FSUP003</t>
  </si>
  <si>
    <t>09.06.2000</t>
  </si>
  <si>
    <t>POL-MOT WAR-FAMA</t>
  </si>
  <si>
    <t>T-604</t>
  </si>
  <si>
    <t>FZ93722</t>
  </si>
  <si>
    <t>przyczepa ciężarowa rolnicza</t>
  </si>
  <si>
    <t>22.04.2010</t>
  </si>
  <si>
    <t>11.04.2019</t>
  </si>
  <si>
    <t>Lokalizacja (adres)</t>
  </si>
  <si>
    <t>Zabezpieczenia (znane zabezpieczenia p-poż i przeciw kradzieżowe)</t>
  </si>
  <si>
    <t>1.</t>
  </si>
  <si>
    <t>wg. wymagań dla budynków typu galerie z garażem - wielokondygnacyjnych</t>
  </si>
  <si>
    <t>TABELA NR 1 - BUDYNKI I BUDOWLE - ZARZĄD DRÓG WOJEWÓDZKICH W ZIELONEJ GÓRZE</t>
  </si>
  <si>
    <t>TABELA NR 3 - WARTOŚĆ ŚRODKÓW TRWAŁYCH 
- ZARZĄD DRÓG WOJEWÓDZKICH W ZIELONEJ GÓRZE</t>
  </si>
  <si>
    <t>TABELA NR 2 - SPRZĘT ELEKTRONICZNY 
- ZARZĄD DRÓG WOJEWÓDZKICH W ZIELONEJ GÓRZE</t>
  </si>
  <si>
    <t>TABELA NR 4 - POJAZDY - ZARZĄD DRÓG WOJEWÓDZKICH W ZIELONEJ GÓRZE</t>
  </si>
  <si>
    <t>data szkody</t>
  </si>
  <si>
    <t>ilośc szkód</t>
  </si>
  <si>
    <t>wysokość wypłaconego odszkodowania</t>
  </si>
  <si>
    <t>informacja o rezerwach</t>
  </si>
  <si>
    <t>ryzyko</t>
  </si>
  <si>
    <t>OC ppm</t>
  </si>
  <si>
    <t>AC</t>
  </si>
  <si>
    <t>CZĘŚĆ I - UBEZPIECZENIA MAJĄTKOWE</t>
  </si>
  <si>
    <t>CZĘŚĆ II - UBEZPIECZENIA KOMUNIKACYJNE</t>
  </si>
  <si>
    <t>CZĘŚĆ III - UBEZPIECZENIA JEDNOSTEK PŁYWAJĄCYCH</t>
  </si>
  <si>
    <t>Informacja o wypłaconych odszkodowaniach za szkody, 
które wydarzyły się w okresie od 01.01.2015 do 21.11.2018</t>
  </si>
  <si>
    <t xml:space="preserve">w okresie ostatnich 5 lat brak szkód </t>
  </si>
  <si>
    <t>OC</t>
  </si>
  <si>
    <t>UBEZPIECZENIE MIENIA OD ZDARZEŃ LOSOWYCH</t>
  </si>
  <si>
    <t>MIENIE OD ZDARZEŃ LOSOWYCH</t>
  </si>
  <si>
    <t>UBEZPIECZENIE MIENIA OD KRADZIEŻY</t>
  </si>
  <si>
    <t>MIENIE OD KRADZIEŻY</t>
  </si>
  <si>
    <t>OC OGÓLNE (ŁĄCZNIE Z OC ZA PRODUKT)</t>
  </si>
  <si>
    <t>Prom "Promyk" - Połęcko WR-03-357</t>
  </si>
  <si>
    <t>Prom "Poranek" - Brody WR03-356</t>
  </si>
  <si>
    <t>Prom "Jutrzenka" - Pomorsko WR-03-358</t>
  </si>
  <si>
    <t>Prom "Świt" - Milsko-Przewóz WR-03-344</t>
  </si>
  <si>
    <t>Wartość księgowa brutto</t>
  </si>
  <si>
    <t>Przedmiot ubezpieczenia</t>
  </si>
  <si>
    <t>Rejestrator 4 kanałowy PX-HDR0421H (5 sztuk)</t>
  </si>
  <si>
    <t>Dysk twardy 8TB HDD Seagate (8sztuk)</t>
  </si>
  <si>
    <t>Kamera zewnętrzna PX-TVH4048 2,8-12MM (IR30m) (8sztuk)</t>
  </si>
  <si>
    <t>Uchwyt do słupka (8 sztuk)</t>
  </si>
  <si>
    <t>Moduł obniżający napięcie ASDC - 30 (4 sztuki)</t>
  </si>
  <si>
    <t>Uchwyt kamery kątowy JB-202 (8sztuk)</t>
  </si>
  <si>
    <t>Szafka montażowa ABS (4 sztuki)</t>
  </si>
  <si>
    <t>Monitor LED E2283HS (1 sztuka)</t>
  </si>
  <si>
    <t>Maszt 3m ocynk (4 sztuki)</t>
  </si>
  <si>
    <t>Kable,mat. Pomocnicze (120 sztuk)</t>
  </si>
  <si>
    <t>Akumulator 12V/180 Ah (4 sztuki)</t>
  </si>
  <si>
    <t>L.P.</t>
  </si>
  <si>
    <t>Nazwa maszyny (urządzenia)</t>
  </si>
  <si>
    <t>Numer seryjny</t>
  </si>
  <si>
    <t>Rok produkcji</t>
  </si>
  <si>
    <t>Producent</t>
  </si>
  <si>
    <t>Czy maszyna (urządzenie) jest eksploatowana pod ziemią? (TAK/NIE)</t>
  </si>
  <si>
    <t>Miejsce ubezpieczenia (adres)</t>
  </si>
  <si>
    <t>68-100 Żagań, ul. Lotników Alianckich 27B</t>
  </si>
  <si>
    <t>Suma ubezpieczenia (wartość odtworzeniowa) - wartość zakupu (środki trwałe)</t>
  </si>
  <si>
    <t>GŁOWICA KOSZĄCA MK 1200</t>
  </si>
  <si>
    <t>16A039811</t>
  </si>
  <si>
    <t>SCHMIDT POLSKA</t>
  </si>
  <si>
    <t>ul. Nowa 1                 65-339 Zielona Góra na stanie OD ZG</t>
  </si>
  <si>
    <t>WYSIĘGNIK FME 600</t>
  </si>
  <si>
    <t>8S025347</t>
  </si>
  <si>
    <t>2008</t>
  </si>
  <si>
    <t>ROZDRABNIACZ GAŁĘZI HF2000</t>
  </si>
  <si>
    <t>HF580907</t>
  </si>
  <si>
    <t>DWB SZCZOTKA MYJ. PODW. 16A1065</t>
  </si>
  <si>
    <t>08A025349</t>
  </si>
  <si>
    <t>LEKKI PŁUG ODŚNIEŻNY SNK 30</t>
  </si>
  <si>
    <t>SNK30-62-1-038</t>
  </si>
  <si>
    <t>POSYPYWARKA STRATOS B40K-30 VCLN</t>
  </si>
  <si>
    <t>S2B32207</t>
  </si>
  <si>
    <t>KOSIARKA BIJAKOWA ORIS TYP ROAD 165</t>
  </si>
  <si>
    <t>2002</t>
  </si>
  <si>
    <t>TEKNAMOTOR</t>
  </si>
  <si>
    <t>Bobrowice115b 66-627 na stanie OD Borowice</t>
  </si>
  <si>
    <t>POSYPYWARKA ORION</t>
  </si>
  <si>
    <t>24/2014</t>
  </si>
  <si>
    <t>2014</t>
  </si>
  <si>
    <t>DOBROWOLSKI</t>
  </si>
  <si>
    <t>ul. Towarowa 4 66-110 Babimost na stanie OD Babimost</t>
  </si>
  <si>
    <t>POSYPYWARKA GILETTA</t>
  </si>
  <si>
    <t>338/2010</t>
  </si>
  <si>
    <t>2010</t>
  </si>
  <si>
    <t>KOMUNAL PARTNER</t>
  </si>
  <si>
    <t>339/2010</t>
  </si>
  <si>
    <t>340/2010</t>
  </si>
  <si>
    <t>POSYPYWARKA KROKUS</t>
  </si>
  <si>
    <t>102/2010</t>
  </si>
  <si>
    <t>PŁUG ODŚNIEŻNY SNP</t>
  </si>
  <si>
    <t>96/2001</t>
  </si>
  <si>
    <t>95/2001</t>
  </si>
  <si>
    <t>PŁUG ODŚNIEŻNY TM-2</t>
  </si>
  <si>
    <t>75/2004</t>
  </si>
  <si>
    <t>112/2010</t>
  </si>
  <si>
    <t>64/2014</t>
  </si>
  <si>
    <t>PŁUG ODŚNIEZNY CITY</t>
  </si>
  <si>
    <t>3200</t>
  </si>
  <si>
    <t>STANISŁAW HOINDO</t>
  </si>
  <si>
    <t xml:space="preserve">WYTWORNICA SOLANKI </t>
  </si>
  <si>
    <t>S2000</t>
  </si>
  <si>
    <t>94/2007</t>
  </si>
  <si>
    <t>95/2007</t>
  </si>
  <si>
    <t>27/2009</t>
  </si>
  <si>
    <t>25/2014</t>
  </si>
  <si>
    <t>31/2015</t>
  </si>
  <si>
    <t>106/2010</t>
  </si>
  <si>
    <t>108/2010</t>
  </si>
  <si>
    <t>109/2010</t>
  </si>
  <si>
    <t>32/2015</t>
  </si>
  <si>
    <t>42/2009</t>
  </si>
  <si>
    <t>S2000-63-1-003</t>
  </si>
  <si>
    <t>Posypywarka Orion</t>
  </si>
  <si>
    <t>Dobrowolski</t>
  </si>
  <si>
    <t>Kożuchów ul. Szprotawska 30</t>
  </si>
  <si>
    <t>124</t>
  </si>
  <si>
    <t>Posypywarka Solka D</t>
  </si>
  <si>
    <t>35</t>
  </si>
  <si>
    <t>2005</t>
  </si>
  <si>
    <t>Posypewarka Galeox 70-42 DEPN</t>
  </si>
  <si>
    <t>G2B 10763</t>
  </si>
  <si>
    <t>2017</t>
  </si>
  <si>
    <t>Schmidt</t>
  </si>
  <si>
    <t>Posypywarka Giletta</t>
  </si>
  <si>
    <t>UH343KI01R</t>
  </si>
  <si>
    <t>Giletta</t>
  </si>
  <si>
    <t>Pług odśnieżny SNP 270 EPZ</t>
  </si>
  <si>
    <t>2286</t>
  </si>
  <si>
    <t>2001</t>
  </si>
  <si>
    <t>Pług odśnieżny TM 2</t>
  </si>
  <si>
    <t>88</t>
  </si>
  <si>
    <t>2007</t>
  </si>
  <si>
    <t>89</t>
  </si>
  <si>
    <t>110</t>
  </si>
  <si>
    <t>130</t>
  </si>
  <si>
    <t>Pług odśnieżny Acometis</t>
  </si>
  <si>
    <t>1999</t>
  </si>
  <si>
    <t>2000</t>
  </si>
  <si>
    <t>Posypywarko-solarka KROKUS</t>
  </si>
  <si>
    <t>nr.fabr. 39</t>
  </si>
  <si>
    <t xml:space="preserve"> Lubsko ul. Kolejowa 44</t>
  </si>
  <si>
    <t>Posypywarko-solarka Solka D</t>
  </si>
  <si>
    <t>nr.fabr.09/03</t>
  </si>
  <si>
    <t>Posypywarko-solarka ORION Basic</t>
  </si>
  <si>
    <t>nr.fabr.82</t>
  </si>
  <si>
    <t>Pług lemieszowy TM-2</t>
  </si>
  <si>
    <t>nr,fabr.40</t>
  </si>
  <si>
    <t>nr.fabr.74/04</t>
  </si>
  <si>
    <t>nr.fabr. 206</t>
  </si>
  <si>
    <t>nr.fabr. 81</t>
  </si>
  <si>
    <t>SOLARKO-POSYPYWARKA ECOSOLAR 2</t>
  </si>
  <si>
    <t>151/2004</t>
  </si>
  <si>
    <t>DOBROWOLSKI - WUKO SP. Z O.O.</t>
  </si>
  <si>
    <t>67-410 SŁAWA, UL.KOLONIA 14</t>
  </si>
  <si>
    <t>SOLARKO-POSYPYWARKA ORION</t>
  </si>
  <si>
    <t>DOBROWOSLKI SP. Z O.O.</t>
  </si>
  <si>
    <t>SOLARKO-POSYPYWARKA KROKUS</t>
  </si>
  <si>
    <t>PŁUG ODŚNIEŻNY HYDRAULICZNY TM 2</t>
  </si>
  <si>
    <t>73/2004</t>
  </si>
  <si>
    <t>72/2004</t>
  </si>
  <si>
    <t>PŁUG ODŚNIEŻNY HYDRAULICZNY TM 2U-2700</t>
  </si>
  <si>
    <t>41</t>
  </si>
  <si>
    <t xml:space="preserve">PŁUG ODŚNIEŻNY HYDRAULICZNY TM 2U </t>
  </si>
  <si>
    <t>KOSIARKA BIJAKOWA FERRI</t>
  </si>
  <si>
    <t>B8103</t>
  </si>
  <si>
    <t>FERRI</t>
  </si>
  <si>
    <t>RĘBAK TARCZOWY JUNKARI HJ250</t>
  </si>
  <si>
    <t>HJ250100721</t>
  </si>
  <si>
    <t>JUNKARI</t>
  </si>
  <si>
    <t>Kosiarka tylno-boczna FERRI ZMTE 1600</t>
  </si>
  <si>
    <t>B9399</t>
  </si>
  <si>
    <t>FERRI s.r.l. Włochy</t>
  </si>
  <si>
    <t>Rębak do gałęzi Teknamotor Skorpion 160 R</t>
  </si>
  <si>
    <t>144/2017</t>
  </si>
  <si>
    <t>TEKNAMOTOR Sp. z o.o. Ostrowiec Świętokrzyski</t>
  </si>
  <si>
    <t>Posypywarko-solarka SOLKA D</t>
  </si>
  <si>
    <t>05/2003</t>
  </si>
  <si>
    <t>Dobrowolski Sp. z o.o. Wschowa</t>
  </si>
  <si>
    <t>Posypywarka KROKUS</t>
  </si>
  <si>
    <t>Posypywarko-solarka GILLETA U3000</t>
  </si>
  <si>
    <t>UH344KI01R</t>
  </si>
  <si>
    <t>Gilleta S.p.A. Włochy</t>
  </si>
  <si>
    <t>Posypywarko-solarka GALEOX</t>
  </si>
  <si>
    <t>G2B10733</t>
  </si>
  <si>
    <t>Aebi Schmidt Polska Sp. z o. o.
Kielce</t>
  </si>
  <si>
    <t xml:space="preserve">Pług odśnieżny SNP 270 </t>
  </si>
  <si>
    <t>SNP02261</t>
  </si>
  <si>
    <t>Pług odśnieżny TM 2 U</t>
  </si>
  <si>
    <t>Pług odśnieżny TM2</t>
  </si>
  <si>
    <t>Kosiarka Martina 500</t>
  </si>
  <si>
    <t>11HED0236</t>
  </si>
  <si>
    <t>Maschio Gaspardo</t>
  </si>
  <si>
    <t>ul.Owocowa 2, 66-415 Kłodawa</t>
  </si>
  <si>
    <t>Rębak Skorpion 250R</t>
  </si>
  <si>
    <t>141/2016,</t>
  </si>
  <si>
    <t>Teknamotor</t>
  </si>
  <si>
    <t>Ładowacz czołowy</t>
  </si>
  <si>
    <t>1766/4,</t>
  </si>
  <si>
    <t>Metal-Technik</t>
  </si>
  <si>
    <t>Przyczepa sygnalizacyjna B750</t>
  </si>
  <si>
    <t>Pług SNP-EPZ</t>
  </si>
  <si>
    <t>Shmidt</t>
  </si>
  <si>
    <t>Pług typ Acometis</t>
  </si>
  <si>
    <t>L.R.32</t>
  </si>
  <si>
    <t>Ozamet</t>
  </si>
  <si>
    <t>Pług Madro</t>
  </si>
  <si>
    <t>POD-5A</t>
  </si>
  <si>
    <t>Pług TM-2M 2700</t>
  </si>
  <si>
    <t>36/2013</t>
  </si>
  <si>
    <t>Posypywarko-solarka Krokus</t>
  </si>
  <si>
    <t>103/2010</t>
  </si>
  <si>
    <t xml:space="preserve"> Dobrowolski</t>
  </si>
  <si>
    <t>Posypywarko-solarka Solka D 6m</t>
  </si>
  <si>
    <t>08/2013</t>
  </si>
  <si>
    <t>Posypywarko-solarka Solka D 7m</t>
  </si>
  <si>
    <t>19/2004</t>
  </si>
  <si>
    <t>Posypywarko-solarka Orion Basic</t>
  </si>
  <si>
    <t>27/2014</t>
  </si>
  <si>
    <t xml:space="preserve">Posypywarko-solarka Galeox DEPN </t>
  </si>
  <si>
    <t>G2B10731</t>
  </si>
  <si>
    <t>Pług odśnieżny dwulemieszowy</t>
  </si>
  <si>
    <t>PPT Kielce</t>
  </si>
  <si>
    <t>ul. Pierwszej Bygady 24, 66-530 Drezdenko</t>
  </si>
  <si>
    <t xml:space="preserve">Dobrowolski </t>
  </si>
  <si>
    <t>Posypywarka Krokus</t>
  </si>
  <si>
    <t>Posypywarko-solarka</t>
  </si>
  <si>
    <t>67/2014</t>
  </si>
  <si>
    <t>Rębarko-rozdrabniarka</t>
  </si>
  <si>
    <t>5VJAA00178W001113</t>
  </si>
  <si>
    <t>Wimet Poznań</t>
  </si>
  <si>
    <t>Kosiarka bijakowa ZMTE-1600</t>
  </si>
  <si>
    <t>B8107</t>
  </si>
  <si>
    <t>Ferri</t>
  </si>
  <si>
    <t>Ośno Lubuskie, ul Sulęcińska</t>
  </si>
  <si>
    <t>Rembak tarczowy HJ250GT</t>
  </si>
  <si>
    <t>HJ250100720</t>
  </si>
  <si>
    <t>2018</t>
  </si>
  <si>
    <t>Junkari</t>
  </si>
  <si>
    <t>2004</t>
  </si>
  <si>
    <t>Posypywarko -solarka</t>
  </si>
  <si>
    <t>OH337K101R</t>
  </si>
  <si>
    <t>Pług odśnieżny TM2U</t>
  </si>
  <si>
    <t>Pisakarko-solarka Orion</t>
  </si>
  <si>
    <t>Piaskarko-solarka Orion</t>
  </si>
  <si>
    <t>Posypywarka Galeox 70-42 DEPN</t>
  </si>
  <si>
    <t>G2B10732</t>
  </si>
  <si>
    <t>Płyg odśnieżny TM2</t>
  </si>
  <si>
    <t>Rębak SKORPION 160R</t>
  </si>
  <si>
    <t>089/2008</t>
  </si>
  <si>
    <t>TEKNAMOTOR sp. z o.o.</t>
  </si>
  <si>
    <t>kosiarka wysięgnikowa tylna KWT 550/110</t>
  </si>
  <si>
    <t>00007</t>
  </si>
  <si>
    <t>2009</t>
  </si>
  <si>
    <t>SAMASZ</t>
  </si>
  <si>
    <t>kosiarka bijakowa KB200L</t>
  </si>
  <si>
    <t>seria 02 nr prod.147</t>
  </si>
  <si>
    <t>ROLMEX Misiuda</t>
  </si>
  <si>
    <t xml:space="preserve">Ładowacz ZETOR Forterra "tur" </t>
  </si>
  <si>
    <t>AGROMA Kalisz</t>
  </si>
  <si>
    <t>pług odśnieżny ACOMETIS</t>
  </si>
  <si>
    <t>pług SNP-270 EPZ</t>
  </si>
  <si>
    <t>02294</t>
  </si>
  <si>
    <t>SCHMIDT Kielce</t>
  </si>
  <si>
    <t>02292</t>
  </si>
  <si>
    <t>pług dziobowy CITY 3200</t>
  </si>
  <si>
    <t>060402</t>
  </si>
  <si>
    <t>Inżynieria Sanitarna Olsztyn</t>
  </si>
  <si>
    <t>pług TM-2</t>
  </si>
  <si>
    <t>51</t>
  </si>
  <si>
    <t>Dobrowolski Wschowa</t>
  </si>
  <si>
    <t>pług TM-2-2700</t>
  </si>
  <si>
    <t>52</t>
  </si>
  <si>
    <t>pług TM-2 -2700</t>
  </si>
  <si>
    <t>133</t>
  </si>
  <si>
    <t>piaskarko - solarka ECOSOLAR</t>
  </si>
  <si>
    <t>96/01</t>
  </si>
  <si>
    <t>piaskarko - solarka Solka-D</t>
  </si>
  <si>
    <t>07/03</t>
  </si>
  <si>
    <t>2003</t>
  </si>
  <si>
    <t>posypywarko - solarka                  GILETTA ONE 3500</t>
  </si>
  <si>
    <t>OH341 KI 01R</t>
  </si>
  <si>
    <t>posypywarko - solarka            GILETTA ONE 3500</t>
  </si>
  <si>
    <t>OH342 KI 01R</t>
  </si>
  <si>
    <t>posypywarko - solarka                  ORION BASIC</t>
  </si>
  <si>
    <t>26</t>
  </si>
  <si>
    <t>122</t>
  </si>
  <si>
    <t>posypywarka GALEOX</t>
  </si>
  <si>
    <t>G2B10734</t>
  </si>
  <si>
    <t>Łódź przewozowa Bytom Odrzański - WR-04-007</t>
  </si>
  <si>
    <t>WYKAZ MASZYN I URZĄDZEŃ BUDOWLNAYCH DO UBEZPIECZENIA MASZYN I URZĄDZEŃ DROGOWYCH OD WSZYSTKICH RYZYK (CASCO MASZYN)</t>
  </si>
  <si>
    <t>WYKAZ  DODATKOWYCH LOKALIZACJI, W KTÓRYCH PROWADZONA JEST DZIAŁALNOŚĆ ORAZ LOKALIZACJI, GDZIE ZNAJDUJE SIĘ MIENIE ZAMAWIAJĄCEGO</t>
  </si>
  <si>
    <t>suma ubezpieczenia AC (z VAT)</t>
  </si>
  <si>
    <r>
      <t xml:space="preserve">Wyposażenie dodatkowe </t>
    </r>
    <r>
      <rPr>
        <b/>
        <sz val="10"/>
        <color indexed="10"/>
        <rFont val="Arial"/>
        <family val="2"/>
      </rPr>
      <t>(wartość należy dodać do SU AC)</t>
    </r>
  </si>
  <si>
    <t>21.03.2019</t>
  </si>
  <si>
    <t>20.03.2020</t>
  </si>
  <si>
    <t>27.04.2019</t>
  </si>
  <si>
    <t>26.04.2020</t>
  </si>
  <si>
    <t>14.12.2019</t>
  </si>
  <si>
    <t>suma ubezpieczenia</t>
  </si>
  <si>
    <t>rodzaj wartości</t>
  </si>
  <si>
    <t>odtworzeniowa</t>
  </si>
  <si>
    <t>księgowa brutto</t>
  </si>
  <si>
    <t xml:space="preserve">odtworzeniowa </t>
  </si>
  <si>
    <t>Wiata magazynowa (wartość obejmuje wiatę na sprzęt oraz zadaszenie)</t>
  </si>
  <si>
    <t>Stacja radarowa pomiaru ruchu EasyCOUNT (na zewnątrz)</t>
  </si>
  <si>
    <t xml:space="preserve">2. Wykaz elektronicznego przenośnego  </t>
  </si>
  <si>
    <r>
      <t xml:space="preserve">1. 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</t>
    </r>
  </si>
  <si>
    <r>
      <t xml:space="preserve">4. Wykaz sprzętu elektronicznego </t>
    </r>
    <r>
      <rPr>
        <b/>
        <i/>
        <u val="single"/>
        <sz val="11"/>
        <rFont val="Arial"/>
        <family val="2"/>
      </rPr>
      <t>zamontowanego na jednostakch pływających</t>
    </r>
    <r>
      <rPr>
        <b/>
        <i/>
        <sz val="11"/>
        <rFont val="Arial"/>
        <family val="2"/>
      </rPr>
      <t xml:space="preserve"> </t>
    </r>
  </si>
  <si>
    <t>WARIANT ASSISNTACE</t>
  </si>
  <si>
    <t>ROZSZERZONY</t>
  </si>
  <si>
    <t>PEŁNY</t>
  </si>
  <si>
    <t>TABELA NR 5  - WYKAZ MASZYN I URZĄDZEŃ DROGOWYCH 
- ZARZĄD DRÓG WOJEWÓDZKICH W ZIELONEJ GÓRZE</t>
  </si>
  <si>
    <t>TABELA NR 6 - UBEZPIECZENIE JEDNOSTEK PŁYWAJĄCYCH -
 ZARZĄD DRÓG WOJEWÓDZKICH W ZIELONEJ GÓRZE</t>
  </si>
  <si>
    <t>TABELA NR 7 - LOKALIZACJE 
- ZARZĄD DRÓG WOJEWÓDZKICH W ZIELONEJ GÓRZE</t>
  </si>
  <si>
    <t>CENTRUM PARKINGOWE Sp. z o.o., ul. Westerplatte 11/432, 65-034 Zielona Góra (najem 6 miejsc parkingowych)</t>
  </si>
  <si>
    <t>TABELA NR 8 - SZKODOWOŚĆ 
- ZARZĄD DRÓG WOJEWÓDZKICH W ZIELONEJ GÓRZE</t>
  </si>
  <si>
    <t>MIENIE OD ZDARZEŃ LOSOWYCH (zregresowana)</t>
  </si>
  <si>
    <t>Magazyn Soli (wartość obejmuje również wytwornicę solanki)</t>
  </si>
  <si>
    <t>Magazyn soli ze zbiornikami na solankę i wytwornicą solanki S2004</t>
  </si>
  <si>
    <t xml:space="preserve">Magazyn soli ze zbiornikami na solankę i wytwornicą solanki  </t>
  </si>
  <si>
    <t>Magazyn soli wraz z wytwornicą solanki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</si>
</sst>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\ #,##0.00&quot; zł &quot;;\-#,##0.00&quot; zł &quot;;&quot; -&quot;#&quot; zł &quot;;@\ "/>
    <numFmt numFmtId="170" formatCode="_-* #,##0.00&quot; zł&quot;_-;\-* #,##0.00&quot; zł&quot;_-;_-* \-??&quot; zł&quot;_-;_-@_-"/>
    <numFmt numFmtId="171" formatCode="#,##0.00&quot; zł &quot;;\-#,##0.00&quot; zł &quot;;&quot; -&quot;#&quot; zł &quot;;@\ "/>
    <numFmt numFmtId="172" formatCode="yy/mm/dd"/>
    <numFmt numFmtId="173" formatCode="yy/mm/dd;@"/>
    <numFmt numFmtId="174" formatCode="0.0"/>
    <numFmt numFmtId="175" formatCode="[$-415]dddd\,\ d\ mmmm\ yyyy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i/>
      <sz val="10"/>
      <color indexed="60"/>
      <name val="Arial"/>
      <family val="2"/>
    </font>
    <font>
      <i/>
      <u val="single"/>
      <sz val="10"/>
      <name val="Arial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right" wrapText="1"/>
    </xf>
    <xf numFmtId="4" fontId="0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4" fontId="0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33" borderId="11" xfId="53" applyFont="1" applyFill="1" applyBorder="1" applyAlignment="1">
      <alignment horizontal="center" vertical="center" wrapText="1"/>
      <protection/>
    </xf>
    <xf numFmtId="0" fontId="1" fillId="33" borderId="11" xfId="53" applyFont="1" applyFill="1" applyBorder="1" applyAlignment="1">
      <alignment horizontal="center" vertical="center" wrapText="1"/>
      <protection/>
    </xf>
    <xf numFmtId="4" fontId="0" fillId="33" borderId="11" xfId="0" applyNumberFormat="1" applyFont="1" applyFill="1" applyBorder="1" applyAlignment="1">
      <alignment horizontal="center" vertical="center" wrapText="1"/>
    </xf>
    <xf numFmtId="14" fontId="0" fillId="33" borderId="11" xfId="53" applyNumberFormat="1" applyFont="1" applyFill="1" applyBorder="1" applyAlignment="1">
      <alignment horizontal="center" vertical="center" wrapText="1"/>
      <protection/>
    </xf>
    <xf numFmtId="0" fontId="0" fillId="34" borderId="11" xfId="53" applyFont="1" applyFill="1" applyBorder="1" applyAlignment="1">
      <alignment horizontal="center" vertical="center" wrapText="1"/>
      <protection/>
    </xf>
    <xf numFmtId="0" fontId="0" fillId="33" borderId="11" xfId="53" applyFont="1" applyFill="1" applyBorder="1" applyAlignment="1">
      <alignment horizontal="center" vertical="center"/>
      <protection/>
    </xf>
    <xf numFmtId="168" fontId="0" fillId="33" borderId="11" xfId="0" applyNumberFormat="1" applyFont="1" applyFill="1" applyBorder="1" applyAlignment="1">
      <alignment horizontal="center" vertical="center" wrapText="1"/>
    </xf>
    <xf numFmtId="174" fontId="0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8" fontId="1" fillId="35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168" fontId="1" fillId="36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" fontId="1" fillId="35" borderId="11" xfId="0" applyNumberFormat="1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68" fontId="1" fillId="35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168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168" fontId="1" fillId="37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 quotePrefix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11" xfId="52" applyFont="1" applyFill="1" applyBorder="1" applyAlignment="1">
      <alignment horizontal="center" vertical="center"/>
      <protection/>
    </xf>
    <xf numFmtId="170" fontId="0" fillId="0" borderId="11" xfId="52" applyNumberFormat="1" applyFont="1" applyBorder="1" applyAlignment="1">
      <alignment horizontal="center" vertical="center" wrapText="1"/>
      <protection/>
    </xf>
    <xf numFmtId="44" fontId="0" fillId="0" borderId="11" xfId="65" applyFont="1" applyBorder="1" applyAlignment="1">
      <alignment horizontal="center" vertical="center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/>
    </xf>
    <xf numFmtId="44" fontId="0" fillId="0" borderId="11" xfId="65" applyFont="1" applyBorder="1" applyAlignment="1">
      <alignment horizontal="center" vertical="center" wrapText="1"/>
    </xf>
    <xf numFmtId="44" fontId="18" fillId="0" borderId="11" xfId="54" applyNumberFormat="1" applyFont="1" applyFill="1" applyBorder="1" applyAlignment="1">
      <alignment horizontal="right" vertical="center" wrapText="1"/>
      <protection/>
    </xf>
    <xf numFmtId="0" fontId="0" fillId="0" borderId="11" xfId="52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center"/>
      <protection/>
    </xf>
    <xf numFmtId="168" fontId="25" fillId="0" borderId="0" xfId="53" applyNumberFormat="1" applyFont="1" applyAlignment="1">
      <alignment horizontal="center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33" borderId="0" xfId="53" applyFont="1" applyFill="1">
      <alignment/>
      <protection/>
    </xf>
    <xf numFmtId="49" fontId="0" fillId="0" borderId="11" xfId="65" applyNumberFormat="1" applyFont="1" applyBorder="1" applyAlignment="1">
      <alignment horizontal="center" vertical="center"/>
    </xf>
    <xf numFmtId="168" fontId="0" fillId="0" borderId="11" xfId="65" applyNumberFormat="1" applyFont="1" applyBorder="1" applyAlignment="1">
      <alignment horizontal="center" vertical="center"/>
    </xf>
    <xf numFmtId="49" fontId="18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52" applyNumberFormat="1" applyFont="1" applyFill="1" applyBorder="1" applyAlignment="1">
      <alignment horizontal="center" vertical="center" wrapText="1"/>
      <protection/>
    </xf>
    <xf numFmtId="49" fontId="0" fillId="0" borderId="11" xfId="52" applyNumberFormat="1" applyFont="1" applyFill="1" applyBorder="1" applyAlignment="1">
      <alignment horizontal="center" vertical="center"/>
      <protection/>
    </xf>
    <xf numFmtId="44" fontId="0" fillId="0" borderId="11" xfId="52" applyNumberFormat="1" applyFont="1" applyFill="1" applyBorder="1" applyAlignment="1">
      <alignment horizontal="center" vertical="center"/>
      <protection/>
    </xf>
    <xf numFmtId="168" fontId="0" fillId="0" borderId="11" xfId="52" applyNumberFormat="1" applyFont="1" applyFill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 wrapText="1"/>
      <protection/>
    </xf>
    <xf numFmtId="49" fontId="0" fillId="0" borderId="11" xfId="53" applyNumberFormat="1" applyFont="1" applyBorder="1" applyAlignment="1">
      <alignment horizontal="center" vertical="center"/>
      <protection/>
    </xf>
    <xf numFmtId="0" fontId="0" fillId="0" borderId="11" xfId="53" applyFont="1" applyBorder="1" applyAlignment="1">
      <alignment horizontal="center" vertical="center"/>
      <protection/>
    </xf>
    <xf numFmtId="168" fontId="0" fillId="0" borderId="11" xfId="53" applyNumberFormat="1" applyFont="1" applyBorder="1" applyAlignment="1">
      <alignment horizontal="center" vertical="center"/>
      <protection/>
    </xf>
    <xf numFmtId="49" fontId="68" fillId="0" borderId="11" xfId="53" applyNumberFormat="1" applyFont="1" applyBorder="1" applyAlignment="1">
      <alignment horizontal="center" vertical="center"/>
      <protection/>
    </xf>
    <xf numFmtId="0" fontId="68" fillId="0" borderId="11" xfId="53" applyFont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center" vertical="center"/>
      <protection/>
    </xf>
    <xf numFmtId="168" fontId="0" fillId="0" borderId="11" xfId="53" applyNumberFormat="1" applyBorder="1" applyAlignment="1">
      <alignment horizontal="center" vertical="center"/>
      <protection/>
    </xf>
    <xf numFmtId="49" fontId="0" fillId="0" borderId="11" xfId="52" applyNumberFormat="1" applyFont="1" applyBorder="1" applyAlignment="1">
      <alignment horizontal="center" vertical="center" wrapText="1"/>
      <protection/>
    </xf>
    <xf numFmtId="170" fontId="0" fillId="0" borderId="11" xfId="52" applyNumberFormat="1" applyFont="1" applyBorder="1" applyAlignment="1">
      <alignment horizontal="right" vertical="center" wrapText="1"/>
      <protection/>
    </xf>
    <xf numFmtId="1" fontId="0" fillId="0" borderId="11" xfId="65" applyNumberFormat="1" applyFont="1" applyBorder="1" applyAlignment="1">
      <alignment horizontal="center" vertical="center"/>
    </xf>
    <xf numFmtId="168" fontId="0" fillId="0" borderId="11" xfId="65" applyNumberFormat="1" applyFont="1" applyBorder="1" applyAlignment="1">
      <alignment horizontal="center"/>
    </xf>
    <xf numFmtId="0" fontId="0" fillId="38" borderId="11" xfId="54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>
      <alignment horizontal="center" vertical="center"/>
    </xf>
    <xf numFmtId="169" fontId="0" fillId="0" borderId="11" xfId="52" applyNumberFormat="1" applyFont="1" applyFill="1" applyBorder="1" applyAlignment="1">
      <alignment horizontal="center" vertical="center" wrapText="1"/>
      <protection/>
    </xf>
    <xf numFmtId="168" fontId="0" fillId="0" borderId="11" xfId="65" applyNumberFormat="1" applyFont="1" applyFill="1" applyBorder="1" applyAlignment="1">
      <alignment horizontal="center" vertical="center"/>
    </xf>
    <xf numFmtId="0" fontId="18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Border="1" applyAlignment="1">
      <alignment horizontal="center" vertical="center" wrapText="1"/>
    </xf>
    <xf numFmtId="0" fontId="0" fillId="0" borderId="11" xfId="52" applyNumberFormat="1" applyFont="1" applyBorder="1" applyAlignment="1">
      <alignment horizontal="center" vertical="center" wrapText="1"/>
      <protection/>
    </xf>
    <xf numFmtId="168" fontId="0" fillId="0" borderId="11" xfId="65" applyNumberFormat="1" applyFont="1" applyBorder="1" applyAlignment="1">
      <alignment horizontal="center" vertical="center" wrapText="1"/>
    </xf>
    <xf numFmtId="169" fontId="0" fillId="38" borderId="11" xfId="54" applyNumberFormat="1" applyFont="1" applyFill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/>
      <protection/>
    </xf>
    <xf numFmtId="169" fontId="0" fillId="0" borderId="11" xfId="52" applyNumberFormat="1" applyFont="1" applyFill="1" applyBorder="1" applyAlignment="1">
      <alignment horizontal="center"/>
      <protection/>
    </xf>
    <xf numFmtId="168" fontId="0" fillId="0" borderId="11" xfId="65" applyNumberFormat="1" applyFont="1" applyFill="1" applyBorder="1" applyAlignment="1">
      <alignment horizontal="center"/>
    </xf>
    <xf numFmtId="0" fontId="0" fillId="38" borderId="11" xfId="52" applyFont="1" applyFill="1" applyBorder="1" applyAlignment="1">
      <alignment horizontal="center" vertical="center"/>
      <protection/>
    </xf>
    <xf numFmtId="171" fontId="0" fillId="38" borderId="11" xfId="52" applyNumberFormat="1" applyFont="1" applyFill="1" applyBorder="1" applyAlignment="1">
      <alignment horizontal="center" vertical="center" wrapText="1"/>
      <protection/>
    </xf>
    <xf numFmtId="44" fontId="0" fillId="0" borderId="11" xfId="65" applyFont="1" applyFill="1" applyBorder="1" applyAlignment="1">
      <alignment horizontal="center" vertical="center"/>
    </xf>
    <xf numFmtId="0" fontId="12" fillId="0" borderId="11" xfId="52" applyBorder="1" applyAlignment="1">
      <alignment horizontal="center"/>
      <protection/>
    </xf>
    <xf numFmtId="44" fontId="18" fillId="0" borderId="11" xfId="54" applyNumberFormat="1" applyFont="1" applyFill="1" applyBorder="1" applyAlignment="1">
      <alignment horizontal="center" vertical="center" wrapText="1"/>
      <protection/>
    </xf>
    <xf numFmtId="168" fontId="0" fillId="0" borderId="11" xfId="65" applyNumberFormat="1" applyFont="1" applyBorder="1" applyAlignment="1">
      <alignment horizontal="center"/>
    </xf>
    <xf numFmtId="170" fontId="18" fillId="0" borderId="11" xfId="54" applyNumberFormat="1" applyFont="1" applyFill="1" applyBorder="1" applyAlignment="1">
      <alignment horizontal="center" vertical="center" wrapText="1"/>
      <protection/>
    </xf>
    <xf numFmtId="0" fontId="12" fillId="0" borderId="11" xfId="52" applyBorder="1" applyAlignment="1">
      <alignment horizontal="center" vertical="center"/>
      <protection/>
    </xf>
    <xf numFmtId="170" fontId="0" fillId="0" borderId="11" xfId="52" applyNumberFormat="1" applyFont="1" applyBorder="1" applyAlignment="1">
      <alignment horizontal="center" wrapText="1"/>
      <protection/>
    </xf>
    <xf numFmtId="44" fontId="0" fillId="0" borderId="11" xfId="65" applyFont="1" applyBorder="1" applyAlignment="1">
      <alignment horizontal="center"/>
    </xf>
    <xf numFmtId="0" fontId="18" fillId="0" borderId="11" xfId="54" applyNumberFormat="1" applyFont="1" applyFill="1" applyBorder="1" applyAlignment="1">
      <alignment horizontal="center" wrapText="1"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wrapText="1"/>
      <protection/>
    </xf>
    <xf numFmtId="168" fontId="0" fillId="0" borderId="0" xfId="53" applyNumberFormat="1" applyAlignment="1">
      <alignment horizontal="center"/>
      <protection/>
    </xf>
    <xf numFmtId="4" fontId="0" fillId="33" borderId="11" xfId="0" applyNumberFormat="1" applyFont="1" applyFill="1" applyBorder="1" applyAlignment="1">
      <alignment horizontal="right" vertical="center" wrapText="1"/>
    </xf>
    <xf numFmtId="168" fontId="31" fillId="0" borderId="10" xfId="0" applyNumberFormat="1" applyFont="1" applyBorder="1" applyAlignment="1">
      <alignment horizontal="center" vertical="center"/>
    </xf>
    <xf numFmtId="14" fontId="1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 vertical="center"/>
    </xf>
    <xf numFmtId="168" fontId="0" fillId="33" borderId="11" xfId="53" applyNumberFormat="1" applyFont="1" applyFill="1" applyBorder="1" applyAlignment="1">
      <alignment horizontal="center" vertical="center" wrapText="1"/>
      <protection/>
    </xf>
    <xf numFmtId="168" fontId="0" fillId="33" borderId="11" xfId="53" applyNumberFormat="1" applyFont="1" applyFill="1" applyBorder="1" applyAlignment="1">
      <alignment horizontal="center" vertical="top" wrapText="1"/>
      <protection/>
    </xf>
    <xf numFmtId="168" fontId="9" fillId="0" borderId="0" xfId="0" applyNumberFormat="1" applyFont="1" applyFill="1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wrapText="1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 wrapText="1"/>
    </xf>
    <xf numFmtId="168" fontId="1" fillId="0" borderId="18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 quotePrefix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168" fontId="1" fillId="39" borderId="10" xfId="53" applyNumberFormat="1" applyFont="1" applyFill="1" applyBorder="1" applyAlignment="1">
      <alignment horizontal="center" vertical="center"/>
      <protection/>
    </xf>
    <xf numFmtId="49" fontId="0" fillId="0" borderId="11" xfId="65" applyNumberFormat="1" applyFont="1" applyFill="1" applyBorder="1" applyAlignment="1">
      <alignment horizontal="center" vertical="center"/>
    </xf>
    <xf numFmtId="169" fontId="0" fillId="0" borderId="11" xfId="52" applyNumberFormat="1" applyFont="1" applyFill="1" applyBorder="1" applyAlignment="1">
      <alignment horizontal="center" vertical="center"/>
      <protection/>
    </xf>
    <xf numFmtId="0" fontId="0" fillId="38" borderId="11" xfId="52" applyFont="1" applyFill="1" applyBorder="1" applyAlignment="1">
      <alignment horizontal="center" vertical="center" wrapText="1"/>
      <protection/>
    </xf>
    <xf numFmtId="170" fontId="0" fillId="0" borderId="11" xfId="54" applyNumberFormat="1" applyFont="1" applyFill="1" applyBorder="1" applyAlignment="1">
      <alignment horizontal="center" vertical="center" wrapText="1"/>
      <protection/>
    </xf>
    <xf numFmtId="49" fontId="0" fillId="0" borderId="11" xfId="65" applyNumberFormat="1" applyFont="1" applyFill="1" applyBorder="1" applyAlignment="1">
      <alignment horizontal="center" vertical="center" wrapText="1"/>
    </xf>
    <xf numFmtId="49" fontId="0" fillId="38" borderId="11" xfId="54" applyNumberFormat="1" applyFont="1" applyFill="1" applyBorder="1" applyAlignment="1">
      <alignment horizontal="center" vertical="center" wrapText="1"/>
      <protection/>
    </xf>
    <xf numFmtId="49" fontId="0" fillId="38" borderId="11" xfId="52" applyNumberFormat="1" applyFont="1" applyFill="1" applyBorder="1" applyAlignment="1">
      <alignment horizontal="center" vertical="center" wrapText="1"/>
      <protection/>
    </xf>
    <xf numFmtId="49" fontId="0" fillId="0" borderId="11" xfId="54" applyNumberFormat="1" applyFont="1" applyFill="1" applyBorder="1" applyAlignment="1">
      <alignment horizontal="center" vertical="center" wrapText="1"/>
      <protection/>
    </xf>
    <xf numFmtId="44" fontId="0" fillId="0" borderId="11" xfId="65" applyFont="1" applyFill="1" applyBorder="1" applyAlignment="1">
      <alignment horizontal="center"/>
    </xf>
    <xf numFmtId="169" fontId="0" fillId="38" borderId="11" xfId="54" applyNumberFormat="1" applyFont="1" applyFill="1" applyBorder="1" applyAlignment="1">
      <alignment horizontal="right" vertical="center" wrapText="1"/>
      <protection/>
    </xf>
    <xf numFmtId="1" fontId="0" fillId="0" borderId="11" xfId="65" applyNumberFormat="1" applyFont="1" applyFill="1" applyBorder="1" applyAlignment="1">
      <alignment horizontal="center" vertical="center"/>
    </xf>
    <xf numFmtId="168" fontId="0" fillId="0" borderId="11" xfId="52" applyNumberFormat="1" applyFont="1" applyFill="1" applyBorder="1" applyAlignment="1">
      <alignment horizontal="center"/>
      <protection/>
    </xf>
    <xf numFmtId="171" fontId="0" fillId="38" borderId="11" xfId="52" applyNumberFormat="1" applyFont="1" applyFill="1" applyBorder="1" applyAlignment="1">
      <alignment horizontal="right" vertical="center" wrapText="1"/>
      <protection/>
    </xf>
    <xf numFmtId="170" fontId="18" fillId="0" borderId="11" xfId="54" applyNumberFormat="1" applyFont="1" applyFill="1" applyBorder="1" applyAlignment="1">
      <alignment horizontal="right" vertical="center" wrapText="1"/>
      <protection/>
    </xf>
    <xf numFmtId="170" fontId="0" fillId="0" borderId="11" xfId="54" applyNumberFormat="1" applyFont="1" applyFill="1" applyBorder="1" applyAlignment="1">
      <alignment horizontal="right" vertical="center" wrapText="1"/>
      <protection/>
    </xf>
    <xf numFmtId="0" fontId="0" fillId="0" borderId="11" xfId="65" applyNumberFormat="1" applyFont="1" applyFill="1" applyBorder="1" applyAlignment="1">
      <alignment horizontal="center" vertical="center" wrapText="1"/>
    </xf>
    <xf numFmtId="168" fontId="0" fillId="0" borderId="11" xfId="52" applyNumberFormat="1" applyFont="1" applyFill="1" applyBorder="1" applyAlignment="1">
      <alignment horizontal="center" vertical="center" wrapText="1"/>
      <protection/>
    </xf>
    <xf numFmtId="0" fontId="0" fillId="38" borderId="11" xfId="52" applyNumberFormat="1" applyFont="1" applyFill="1" applyBorder="1" applyAlignment="1">
      <alignment horizontal="center" vertical="center" wrapText="1"/>
      <protection/>
    </xf>
    <xf numFmtId="44" fontId="0" fillId="0" borderId="11" xfId="65" applyFont="1" applyFill="1" applyBorder="1" applyAlignment="1">
      <alignment horizontal="center" vertical="center" wrapText="1"/>
    </xf>
    <xf numFmtId="168" fontId="0" fillId="0" borderId="11" xfId="65" applyNumberFormat="1" applyFont="1" applyFill="1" applyBorder="1" applyAlignment="1">
      <alignment horizontal="center" vertical="center" wrapText="1"/>
    </xf>
    <xf numFmtId="0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54" applyBorder="1" applyAlignment="1">
      <alignment horizontal="center" vertical="center"/>
      <protection/>
    </xf>
    <xf numFmtId="168" fontId="12" fillId="0" borderId="11" xfId="65" applyNumberFormat="1" applyBorder="1" applyAlignment="1">
      <alignment horizontal="center" vertical="center" wrapText="1"/>
    </xf>
    <xf numFmtId="169" fontId="0" fillId="38" borderId="11" xfId="54" applyNumberFormat="1" applyFont="1" applyFill="1" applyBorder="1" applyAlignment="1">
      <alignment horizontal="center" wrapText="1"/>
      <protection/>
    </xf>
    <xf numFmtId="0" fontId="0" fillId="38" borderId="11" xfId="52" applyNumberFormat="1" applyFont="1" applyFill="1" applyBorder="1" applyAlignment="1">
      <alignment horizontal="center" wrapText="1"/>
      <protection/>
    </xf>
    <xf numFmtId="0" fontId="0" fillId="0" borderId="11" xfId="54" applyNumberFormat="1" applyFont="1" applyFill="1" applyBorder="1" applyAlignment="1">
      <alignment horizontal="center" wrapText="1"/>
      <protection/>
    </xf>
    <xf numFmtId="44" fontId="9" fillId="0" borderId="11" xfId="65" applyFont="1" applyFill="1" applyBorder="1" applyAlignment="1">
      <alignment horizontal="center" vertical="center"/>
    </xf>
    <xf numFmtId="0" fontId="32" fillId="37" borderId="11" xfId="52" applyFont="1" applyFill="1" applyBorder="1" applyAlignment="1">
      <alignment horizontal="center" vertical="center"/>
      <protection/>
    </xf>
    <xf numFmtId="0" fontId="32" fillId="37" borderId="11" xfId="52" applyNumberFormat="1" applyFont="1" applyFill="1" applyBorder="1" applyAlignment="1">
      <alignment horizontal="center" vertical="center" wrapText="1"/>
      <protection/>
    </xf>
    <xf numFmtId="44" fontId="32" fillId="37" borderId="11" xfId="52" applyNumberFormat="1" applyFont="1" applyFill="1" applyBorder="1" applyAlignment="1">
      <alignment horizontal="center" vertical="center" wrapText="1"/>
      <protection/>
    </xf>
    <xf numFmtId="168" fontId="32" fillId="37" borderId="11" xfId="52" applyNumberFormat="1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4" fontId="0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0" fontId="28" fillId="37" borderId="11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 wrapText="1"/>
    </xf>
    <xf numFmtId="168" fontId="1" fillId="37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4" fontId="0" fillId="0" borderId="11" xfId="65" applyFont="1" applyBorder="1" applyAlignment="1">
      <alignment horizontal="center" vertical="center" wrapText="1"/>
    </xf>
    <xf numFmtId="169" fontId="0" fillId="0" borderId="11" xfId="52" applyNumberFormat="1" applyFont="1" applyFill="1" applyBorder="1" applyAlignment="1">
      <alignment horizontal="center" vertical="center" wrapText="1"/>
      <protection/>
    </xf>
    <xf numFmtId="0" fontId="0" fillId="0" borderId="11" xfId="65" applyNumberFormat="1" applyFont="1" applyFill="1" applyBorder="1" applyAlignment="1">
      <alignment horizontal="center" vertical="center" wrapText="1"/>
    </xf>
    <xf numFmtId="0" fontId="25" fillId="0" borderId="0" xfId="53" applyFont="1" applyAlignment="1">
      <alignment horizontal="left" wrapText="1"/>
      <protection/>
    </xf>
    <xf numFmtId="169" fontId="0" fillId="0" borderId="11" xfId="52" applyNumberFormat="1" applyFont="1" applyFill="1" applyBorder="1" applyAlignment="1">
      <alignment horizontal="center" vertical="center"/>
      <protection/>
    </xf>
    <xf numFmtId="49" fontId="0" fillId="0" borderId="11" xfId="52" applyNumberFormat="1" applyFont="1" applyFill="1" applyBorder="1" applyAlignment="1">
      <alignment horizontal="center" vertical="center" wrapText="1"/>
      <protection/>
    </xf>
    <xf numFmtId="49" fontId="0" fillId="0" borderId="11" xfId="65" applyNumberFormat="1" applyFont="1" applyBorder="1" applyAlignment="1">
      <alignment horizontal="center" vertical="center" wrapText="1"/>
    </xf>
    <xf numFmtId="49" fontId="0" fillId="0" borderId="11" xfId="53" applyNumberFormat="1" applyBorder="1" applyAlignment="1">
      <alignment horizontal="center" vertical="center" wrapText="1"/>
      <protection/>
    </xf>
    <xf numFmtId="168" fontId="0" fillId="0" borderId="11" xfId="65" applyNumberFormat="1" applyFont="1" applyBorder="1" applyAlignment="1">
      <alignment horizontal="center" vertical="center"/>
    </xf>
    <xf numFmtId="0" fontId="24" fillId="0" borderId="0" xfId="53" applyFont="1" applyAlignment="1">
      <alignment horizontal="center" wrapText="1"/>
      <protection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36" borderId="11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ozostałe dane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9"/>
  <sheetViews>
    <sheetView zoomScale="70" zoomScaleNormal="70" zoomScaleSheetLayoutView="70" zoomScalePageLayoutView="0" workbookViewId="0" topLeftCell="A1">
      <selection activeCell="C70" sqref="C70"/>
    </sheetView>
  </sheetViews>
  <sheetFormatPr defaultColWidth="9.140625" defaultRowHeight="12.75"/>
  <cols>
    <col min="1" max="1" width="4.140625" style="1" customWidth="1"/>
    <col min="2" max="2" width="26.8515625" style="1" customWidth="1"/>
    <col min="3" max="3" width="18.28125" style="1" customWidth="1"/>
    <col min="4" max="4" width="12.421875" style="1" customWidth="1"/>
    <col min="5" max="5" width="13.8515625" style="1" customWidth="1"/>
    <col min="6" max="6" width="17.140625" style="1" customWidth="1"/>
    <col min="7" max="7" width="11.140625" style="1" customWidth="1"/>
    <col min="8" max="8" width="15.28125" style="26" customWidth="1"/>
    <col min="9" max="9" width="24.140625" style="34" customWidth="1"/>
    <col min="10" max="10" width="35.8515625" style="1" customWidth="1"/>
    <col min="11" max="11" width="20.7109375" style="1" customWidth="1"/>
    <col min="12" max="14" width="20.421875" style="1" customWidth="1"/>
    <col min="15" max="15" width="4.57421875" style="1" customWidth="1"/>
    <col min="16" max="16" width="25.421875" style="1" customWidth="1"/>
    <col min="17" max="17" width="31.140625" style="1" customWidth="1"/>
    <col min="18" max="23" width="21.140625" style="1" customWidth="1"/>
    <col min="24" max="24" width="16.421875" style="1" customWidth="1"/>
    <col min="25" max="25" width="15.28125" style="1" customWidth="1"/>
    <col min="26" max="26" width="15.57421875" style="1" customWidth="1"/>
    <col min="27" max="27" width="14.421875" style="1" customWidth="1"/>
    <col min="28" max="16384" width="9.140625" style="1" customWidth="1"/>
  </cols>
  <sheetData>
    <row r="1" spans="1:23" s="87" customFormat="1" ht="20.25">
      <c r="A1" s="259" t="s">
        <v>695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8:9" s="87" customFormat="1" ht="12.75">
      <c r="H2" s="88"/>
      <c r="I2" s="89"/>
    </row>
    <row r="3" spans="1:23" ht="12.75">
      <c r="A3" s="3"/>
      <c r="B3" s="3"/>
      <c r="C3" s="3"/>
      <c r="D3" s="3"/>
      <c r="E3" s="3"/>
      <c r="F3" s="3"/>
      <c r="G3" s="3"/>
      <c r="H3" s="27"/>
      <c r="I3" s="3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7" ht="30" customHeight="1">
      <c r="A4" s="254" t="s">
        <v>0</v>
      </c>
      <c r="B4" s="254" t="s">
        <v>9</v>
      </c>
      <c r="C4" s="254" t="s">
        <v>10</v>
      </c>
      <c r="D4" s="254" t="s">
        <v>13</v>
      </c>
      <c r="E4" s="253" t="s">
        <v>24</v>
      </c>
      <c r="F4" s="254" t="s">
        <v>14</v>
      </c>
      <c r="G4" s="254" t="s">
        <v>1</v>
      </c>
      <c r="H4" s="254" t="s">
        <v>984</v>
      </c>
      <c r="I4" s="254" t="s">
        <v>985</v>
      </c>
      <c r="J4" s="254" t="s">
        <v>25</v>
      </c>
      <c r="K4" s="254" t="s">
        <v>2</v>
      </c>
      <c r="L4" s="253" t="s">
        <v>4</v>
      </c>
      <c r="M4" s="253"/>
      <c r="N4" s="253"/>
      <c r="O4" s="254" t="s">
        <v>0</v>
      </c>
      <c r="P4" s="253" t="s">
        <v>22</v>
      </c>
      <c r="Q4" s="253" t="s">
        <v>23</v>
      </c>
      <c r="R4" s="254" t="s">
        <v>15</v>
      </c>
      <c r="S4" s="254"/>
      <c r="T4" s="254"/>
      <c r="U4" s="254"/>
      <c r="V4" s="254"/>
      <c r="W4" s="254"/>
      <c r="X4" s="253" t="s">
        <v>26</v>
      </c>
      <c r="Y4" s="253" t="s">
        <v>3</v>
      </c>
      <c r="Z4" s="253" t="s">
        <v>11</v>
      </c>
      <c r="AA4" s="253" t="s">
        <v>12</v>
      </c>
    </row>
    <row r="5" spans="1:27" ht="64.5" customHeight="1">
      <c r="A5" s="254"/>
      <c r="B5" s="254"/>
      <c r="C5" s="254"/>
      <c r="D5" s="254"/>
      <c r="E5" s="253"/>
      <c r="F5" s="254"/>
      <c r="G5" s="254"/>
      <c r="H5" s="254"/>
      <c r="I5" s="254"/>
      <c r="J5" s="254"/>
      <c r="K5" s="254"/>
      <c r="L5" s="198" t="s">
        <v>5</v>
      </c>
      <c r="M5" s="198" t="s">
        <v>6</v>
      </c>
      <c r="N5" s="198" t="s">
        <v>7</v>
      </c>
      <c r="O5" s="254"/>
      <c r="P5" s="253"/>
      <c r="Q5" s="253"/>
      <c r="R5" s="46" t="s">
        <v>16</v>
      </c>
      <c r="S5" s="46" t="s">
        <v>17</v>
      </c>
      <c r="T5" s="46" t="s">
        <v>18</v>
      </c>
      <c r="U5" s="46" t="s">
        <v>19</v>
      </c>
      <c r="V5" s="46" t="s">
        <v>20</v>
      </c>
      <c r="W5" s="46" t="s">
        <v>21</v>
      </c>
      <c r="X5" s="253"/>
      <c r="Y5" s="253"/>
      <c r="Z5" s="253"/>
      <c r="AA5" s="253"/>
    </row>
    <row r="6" spans="1:27" ht="89.25">
      <c r="A6" s="14">
        <v>1</v>
      </c>
      <c r="B6" s="205" t="s">
        <v>27</v>
      </c>
      <c r="C6" s="6" t="s">
        <v>40</v>
      </c>
      <c r="D6" s="14" t="s">
        <v>28</v>
      </c>
      <c r="E6" s="14" t="s">
        <v>29</v>
      </c>
      <c r="F6" s="14" t="s">
        <v>28</v>
      </c>
      <c r="G6" s="14">
        <v>1890</v>
      </c>
      <c r="H6" s="28">
        <v>2037189.13</v>
      </c>
      <c r="I6" s="73" t="s">
        <v>987</v>
      </c>
      <c r="J6" s="43" t="s">
        <v>35</v>
      </c>
      <c r="K6" s="255" t="s">
        <v>30</v>
      </c>
      <c r="L6" s="6" t="s">
        <v>33</v>
      </c>
      <c r="M6" s="6" t="s">
        <v>31</v>
      </c>
      <c r="N6" s="6" t="s">
        <v>41</v>
      </c>
      <c r="O6" s="14">
        <v>1</v>
      </c>
      <c r="P6" s="6" t="s">
        <v>32</v>
      </c>
      <c r="Q6" s="6"/>
      <c r="R6" s="6" t="s">
        <v>44</v>
      </c>
      <c r="S6" s="6" t="s">
        <v>44</v>
      </c>
      <c r="T6" s="6" t="s">
        <v>44</v>
      </c>
      <c r="U6" s="6" t="s">
        <v>44</v>
      </c>
      <c r="V6" s="6" t="s">
        <v>44</v>
      </c>
      <c r="W6" s="6" t="s">
        <v>44</v>
      </c>
      <c r="X6" s="13">
        <v>498</v>
      </c>
      <c r="Y6" s="6" t="s">
        <v>34</v>
      </c>
      <c r="Z6" s="13" t="s">
        <v>28</v>
      </c>
      <c r="AA6" s="13" t="s">
        <v>29</v>
      </c>
    </row>
    <row r="7" spans="1:27" ht="63.75">
      <c r="A7" s="14">
        <v>2</v>
      </c>
      <c r="B7" s="6" t="s">
        <v>27</v>
      </c>
      <c r="C7" s="6" t="s">
        <v>36</v>
      </c>
      <c r="D7" s="14" t="s">
        <v>28</v>
      </c>
      <c r="E7" s="14" t="s">
        <v>29</v>
      </c>
      <c r="F7" s="14" t="s">
        <v>29</v>
      </c>
      <c r="G7" s="14">
        <v>1937</v>
      </c>
      <c r="H7" s="28">
        <v>46000</v>
      </c>
      <c r="I7" s="73" t="s">
        <v>986</v>
      </c>
      <c r="J7" s="43" t="s">
        <v>39</v>
      </c>
      <c r="K7" s="255"/>
      <c r="L7" s="6" t="s">
        <v>33</v>
      </c>
      <c r="M7" s="6" t="s">
        <v>37</v>
      </c>
      <c r="N7" s="6" t="s">
        <v>38</v>
      </c>
      <c r="O7" s="14">
        <v>2</v>
      </c>
      <c r="P7" s="6" t="s">
        <v>32</v>
      </c>
      <c r="Q7" s="6"/>
      <c r="R7" s="6" t="s">
        <v>44</v>
      </c>
      <c r="S7" s="6" t="s">
        <v>44</v>
      </c>
      <c r="T7" s="6"/>
      <c r="U7" s="6" t="s">
        <v>44</v>
      </c>
      <c r="V7" s="6"/>
      <c r="W7" s="6" t="s">
        <v>44</v>
      </c>
      <c r="X7" s="13">
        <v>17</v>
      </c>
      <c r="Y7" s="6">
        <v>1</v>
      </c>
      <c r="Z7" s="13" t="s">
        <v>29</v>
      </c>
      <c r="AA7" s="13" t="s">
        <v>29</v>
      </c>
    </row>
    <row r="8" spans="1:27" ht="12.75">
      <c r="A8" s="14">
        <v>3</v>
      </c>
      <c r="B8" s="6" t="s">
        <v>43</v>
      </c>
      <c r="C8" s="6"/>
      <c r="D8" s="6"/>
      <c r="E8" s="6"/>
      <c r="F8" s="6"/>
      <c r="G8" s="6"/>
      <c r="H8" s="28">
        <v>140015.26</v>
      </c>
      <c r="I8" s="73" t="s">
        <v>987</v>
      </c>
      <c r="J8" s="7"/>
      <c r="K8" s="255"/>
      <c r="L8" s="6"/>
      <c r="M8" s="6"/>
      <c r="N8" s="6"/>
      <c r="O8" s="14">
        <v>3</v>
      </c>
      <c r="P8" s="6"/>
      <c r="Q8" s="6"/>
      <c r="R8" s="6"/>
      <c r="S8" s="6"/>
      <c r="T8" s="6"/>
      <c r="U8" s="6"/>
      <c r="V8" s="6"/>
      <c r="W8" s="6"/>
      <c r="X8" s="13"/>
      <c r="Y8" s="6"/>
      <c r="Z8" s="13"/>
      <c r="AA8" s="13"/>
    </row>
    <row r="9" spans="1:27" ht="12.75">
      <c r="A9" s="14">
        <v>4</v>
      </c>
      <c r="B9" s="6" t="s">
        <v>42</v>
      </c>
      <c r="C9" s="6"/>
      <c r="D9" s="6"/>
      <c r="E9" s="6"/>
      <c r="F9" s="6"/>
      <c r="G9" s="6"/>
      <c r="H9" s="28">
        <v>60300.53</v>
      </c>
      <c r="I9" s="73" t="s">
        <v>987</v>
      </c>
      <c r="J9" s="7"/>
      <c r="K9" s="255"/>
      <c r="L9" s="6"/>
      <c r="M9" s="6"/>
      <c r="N9" s="6"/>
      <c r="O9" s="14">
        <v>4</v>
      </c>
      <c r="P9" s="6"/>
      <c r="Q9" s="6"/>
      <c r="R9" s="6"/>
      <c r="S9" s="6"/>
      <c r="T9" s="6"/>
      <c r="U9" s="6"/>
      <c r="V9" s="6"/>
      <c r="W9" s="6"/>
      <c r="X9" s="13"/>
      <c r="Y9" s="6"/>
      <c r="Z9" s="13"/>
      <c r="AA9" s="13"/>
    </row>
    <row r="10" spans="1:27" ht="38.25">
      <c r="A10" s="14">
        <v>5</v>
      </c>
      <c r="B10" s="6" t="s">
        <v>45</v>
      </c>
      <c r="C10" s="14" t="s">
        <v>46</v>
      </c>
      <c r="D10" s="14" t="s">
        <v>28</v>
      </c>
      <c r="E10" s="14" t="s">
        <v>29</v>
      </c>
      <c r="F10" s="14" t="s">
        <v>29</v>
      </c>
      <c r="G10" s="14">
        <v>2003</v>
      </c>
      <c r="H10" s="36">
        <v>500000</v>
      </c>
      <c r="I10" s="73" t="s">
        <v>986</v>
      </c>
      <c r="J10" s="201" t="s">
        <v>47</v>
      </c>
      <c r="K10" s="255" t="s">
        <v>93</v>
      </c>
      <c r="L10" s="14" t="s">
        <v>48</v>
      </c>
      <c r="M10" s="14" t="s">
        <v>49</v>
      </c>
      <c r="N10" s="14" t="s">
        <v>50</v>
      </c>
      <c r="O10" s="14">
        <v>5</v>
      </c>
      <c r="P10" s="15" t="s">
        <v>277</v>
      </c>
      <c r="Q10" s="6"/>
      <c r="R10" s="14" t="s">
        <v>44</v>
      </c>
      <c r="S10" s="14" t="s">
        <v>44</v>
      </c>
      <c r="T10" s="14" t="s">
        <v>44</v>
      </c>
      <c r="U10" s="14" t="s">
        <v>44</v>
      </c>
      <c r="V10" s="14" t="s">
        <v>51</v>
      </c>
      <c r="W10" s="14" t="s">
        <v>44</v>
      </c>
      <c r="X10" s="16">
        <v>160.5</v>
      </c>
      <c r="Y10" s="17">
        <v>1</v>
      </c>
      <c r="Z10" s="17" t="s">
        <v>29</v>
      </c>
      <c r="AA10" s="17" t="s">
        <v>29</v>
      </c>
    </row>
    <row r="11" spans="1:27" ht="38.25">
      <c r="A11" s="14">
        <v>6</v>
      </c>
      <c r="B11" s="15" t="s">
        <v>52</v>
      </c>
      <c r="C11" s="14" t="s">
        <v>53</v>
      </c>
      <c r="D11" s="14" t="s">
        <v>28</v>
      </c>
      <c r="E11" s="14" t="s">
        <v>29</v>
      </c>
      <c r="F11" s="14" t="s">
        <v>29</v>
      </c>
      <c r="G11" s="14">
        <v>2003</v>
      </c>
      <c r="H11" s="36">
        <v>104000</v>
      </c>
      <c r="I11" s="73" t="s">
        <v>986</v>
      </c>
      <c r="J11" s="201" t="s">
        <v>54</v>
      </c>
      <c r="K11" s="255"/>
      <c r="L11" s="14" t="s">
        <v>48</v>
      </c>
      <c r="M11" s="14" t="s">
        <v>49</v>
      </c>
      <c r="N11" s="14" t="s">
        <v>50</v>
      </c>
      <c r="O11" s="14">
        <v>6</v>
      </c>
      <c r="P11" s="15" t="s">
        <v>277</v>
      </c>
      <c r="Q11" s="6"/>
      <c r="R11" s="14" t="s">
        <v>44</v>
      </c>
      <c r="S11" s="14" t="s">
        <v>44</v>
      </c>
      <c r="T11" s="14" t="s">
        <v>51</v>
      </c>
      <c r="U11" s="14" t="s">
        <v>44</v>
      </c>
      <c r="V11" s="14" t="s">
        <v>51</v>
      </c>
      <c r="W11" s="14" t="s">
        <v>44</v>
      </c>
      <c r="X11" s="16">
        <v>44.2</v>
      </c>
      <c r="Y11" s="17">
        <v>1</v>
      </c>
      <c r="Z11" s="17" t="s">
        <v>29</v>
      </c>
      <c r="AA11" s="17" t="s">
        <v>29</v>
      </c>
    </row>
    <row r="12" spans="1:27" ht="51">
      <c r="A12" s="14">
        <v>7</v>
      </c>
      <c r="B12" s="6" t="s">
        <v>55</v>
      </c>
      <c r="C12" s="14" t="s">
        <v>56</v>
      </c>
      <c r="D12" s="14" t="s">
        <v>28</v>
      </c>
      <c r="E12" s="14" t="s">
        <v>29</v>
      </c>
      <c r="F12" s="14" t="s">
        <v>29</v>
      </c>
      <c r="G12" s="14">
        <v>2004</v>
      </c>
      <c r="H12" s="28">
        <v>857692.09</v>
      </c>
      <c r="I12" s="73" t="s">
        <v>987</v>
      </c>
      <c r="J12" s="19" t="s">
        <v>57</v>
      </c>
      <c r="K12" s="255"/>
      <c r="L12" s="14" t="s">
        <v>58</v>
      </c>
      <c r="M12" s="14"/>
      <c r="N12" s="14" t="s">
        <v>59</v>
      </c>
      <c r="O12" s="14">
        <v>7</v>
      </c>
      <c r="P12" s="15" t="s">
        <v>277</v>
      </c>
      <c r="Q12" s="6"/>
      <c r="R12" s="14" t="s">
        <v>44</v>
      </c>
      <c r="S12" s="14" t="s">
        <v>44</v>
      </c>
      <c r="T12" s="14" t="s">
        <v>44</v>
      </c>
      <c r="U12" s="14" t="s">
        <v>51</v>
      </c>
      <c r="V12" s="14" t="s">
        <v>51</v>
      </c>
      <c r="W12" s="14" t="s">
        <v>51</v>
      </c>
      <c r="X12" s="16">
        <v>288.8</v>
      </c>
      <c r="Y12" s="17"/>
      <c r="Z12" s="17" t="s">
        <v>29</v>
      </c>
      <c r="AA12" s="17" t="s">
        <v>29</v>
      </c>
    </row>
    <row r="13" spans="1:27" ht="38.25">
      <c r="A13" s="14">
        <v>8</v>
      </c>
      <c r="B13" s="6" t="s">
        <v>60</v>
      </c>
      <c r="C13" s="14" t="s">
        <v>61</v>
      </c>
      <c r="D13" s="14" t="s">
        <v>28</v>
      </c>
      <c r="E13" s="14" t="s">
        <v>29</v>
      </c>
      <c r="F13" s="14" t="s">
        <v>29</v>
      </c>
      <c r="G13" s="14">
        <v>2007</v>
      </c>
      <c r="H13" s="28">
        <v>282883.8</v>
      </c>
      <c r="I13" s="73" t="s">
        <v>987</v>
      </c>
      <c r="J13" s="19" t="s">
        <v>62</v>
      </c>
      <c r="K13" s="255"/>
      <c r="L13" s="14" t="s">
        <v>48</v>
      </c>
      <c r="M13" s="14" t="s">
        <v>49</v>
      </c>
      <c r="N13" s="14" t="s">
        <v>63</v>
      </c>
      <c r="O13" s="14">
        <v>8</v>
      </c>
      <c r="P13" s="15" t="s">
        <v>277</v>
      </c>
      <c r="Q13" s="14"/>
      <c r="R13" s="14" t="s">
        <v>44</v>
      </c>
      <c r="S13" s="14" t="s">
        <v>44</v>
      </c>
      <c r="T13" s="14" t="s">
        <v>51</v>
      </c>
      <c r="U13" s="14" t="s">
        <v>51</v>
      </c>
      <c r="V13" s="14" t="s">
        <v>51</v>
      </c>
      <c r="W13" s="14" t="s">
        <v>51</v>
      </c>
      <c r="X13" s="16">
        <v>87.2</v>
      </c>
      <c r="Y13" s="17">
        <v>1</v>
      </c>
      <c r="Z13" s="17" t="s">
        <v>29</v>
      </c>
      <c r="AA13" s="17" t="s">
        <v>29</v>
      </c>
    </row>
    <row r="14" spans="1:27" ht="25.5">
      <c r="A14" s="14">
        <v>9</v>
      </c>
      <c r="B14" s="6" t="s">
        <v>64</v>
      </c>
      <c r="C14" s="14" t="s">
        <v>65</v>
      </c>
      <c r="D14" s="14" t="s">
        <v>28</v>
      </c>
      <c r="E14" s="14" t="s">
        <v>29</v>
      </c>
      <c r="F14" s="14" t="s">
        <v>29</v>
      </c>
      <c r="G14" s="14">
        <v>2009</v>
      </c>
      <c r="H14" s="184">
        <v>216634.29</v>
      </c>
      <c r="I14" s="73" t="s">
        <v>987</v>
      </c>
      <c r="J14" s="18" t="s">
        <v>51</v>
      </c>
      <c r="K14" s="255"/>
      <c r="L14" s="14" t="s">
        <v>66</v>
      </c>
      <c r="M14" s="14"/>
      <c r="N14" s="14"/>
      <c r="O14" s="14">
        <v>9</v>
      </c>
      <c r="P14" s="15" t="s">
        <v>277</v>
      </c>
      <c r="Q14" s="14"/>
      <c r="R14" s="14" t="s">
        <v>51</v>
      </c>
      <c r="S14" s="14" t="s">
        <v>51</v>
      </c>
      <c r="T14" s="14" t="s">
        <v>51</v>
      </c>
      <c r="U14" s="14" t="s">
        <v>51</v>
      </c>
      <c r="V14" s="14" t="s">
        <v>51</v>
      </c>
      <c r="W14" s="14" t="s">
        <v>51</v>
      </c>
      <c r="X14" s="16">
        <v>304</v>
      </c>
      <c r="Y14" s="17"/>
      <c r="Z14" s="17" t="s">
        <v>29</v>
      </c>
      <c r="AA14" s="17" t="s">
        <v>29</v>
      </c>
    </row>
    <row r="15" spans="1:27" ht="12.75">
      <c r="A15" s="14">
        <v>10</v>
      </c>
      <c r="B15" s="6" t="s">
        <v>92</v>
      </c>
      <c r="C15" s="6"/>
      <c r="D15" s="14"/>
      <c r="E15" s="14"/>
      <c r="F15" s="14"/>
      <c r="G15" s="14"/>
      <c r="H15" s="28">
        <v>652626.79</v>
      </c>
      <c r="I15" s="73" t="s">
        <v>987</v>
      </c>
      <c r="J15" s="18"/>
      <c r="K15" s="255"/>
      <c r="L15" s="14"/>
      <c r="M15" s="14"/>
      <c r="N15" s="14"/>
      <c r="O15" s="14">
        <v>10</v>
      </c>
      <c r="P15" s="15" t="s">
        <v>277</v>
      </c>
      <c r="Q15" s="14"/>
      <c r="R15" s="14"/>
      <c r="S15" s="14"/>
      <c r="T15" s="14"/>
      <c r="U15" s="14"/>
      <c r="V15" s="14"/>
      <c r="W15" s="14"/>
      <c r="X15" s="16"/>
      <c r="Y15" s="17"/>
      <c r="Z15" s="17"/>
      <c r="AA15" s="17"/>
    </row>
    <row r="16" spans="1:27" ht="12.75">
      <c r="A16" s="14">
        <v>11</v>
      </c>
      <c r="B16" s="6" t="s">
        <v>42</v>
      </c>
      <c r="C16" s="14"/>
      <c r="D16" s="14"/>
      <c r="E16" s="14"/>
      <c r="F16" s="14"/>
      <c r="G16" s="14"/>
      <c r="H16" s="28">
        <v>110883.44</v>
      </c>
      <c r="I16" s="73" t="s">
        <v>987</v>
      </c>
      <c r="J16" s="18"/>
      <c r="K16" s="255"/>
      <c r="L16" s="14"/>
      <c r="M16" s="14"/>
      <c r="N16" s="14"/>
      <c r="O16" s="14">
        <v>11</v>
      </c>
      <c r="P16" s="15" t="s">
        <v>277</v>
      </c>
      <c r="Q16" s="14"/>
      <c r="R16" s="14"/>
      <c r="S16" s="14"/>
      <c r="T16" s="14"/>
      <c r="U16" s="14"/>
      <c r="V16" s="14"/>
      <c r="W16" s="14"/>
      <c r="X16" s="16"/>
      <c r="Y16" s="17"/>
      <c r="Z16" s="17"/>
      <c r="AA16" s="17"/>
    </row>
    <row r="17" spans="1:27" ht="51">
      <c r="A17" s="14">
        <v>12</v>
      </c>
      <c r="B17" s="6" t="s">
        <v>67</v>
      </c>
      <c r="C17" s="6" t="s">
        <v>68</v>
      </c>
      <c r="D17" s="14" t="s">
        <v>28</v>
      </c>
      <c r="E17" s="14" t="s">
        <v>29</v>
      </c>
      <c r="F17" s="14" t="s">
        <v>29</v>
      </c>
      <c r="G17" s="14" t="s">
        <v>69</v>
      </c>
      <c r="H17" s="36">
        <v>1047000</v>
      </c>
      <c r="I17" s="73" t="s">
        <v>986</v>
      </c>
      <c r="J17" s="19" t="s">
        <v>70</v>
      </c>
      <c r="K17" s="255" t="s">
        <v>94</v>
      </c>
      <c r="L17" s="14" t="s">
        <v>71</v>
      </c>
      <c r="M17" s="14" t="s">
        <v>49</v>
      </c>
      <c r="N17" s="14" t="s">
        <v>72</v>
      </c>
      <c r="O17" s="14">
        <v>12</v>
      </c>
      <c r="P17" s="15" t="s">
        <v>276</v>
      </c>
      <c r="Q17" s="14"/>
      <c r="R17" s="14" t="s">
        <v>44</v>
      </c>
      <c r="S17" s="14" t="s">
        <v>44</v>
      </c>
      <c r="T17" s="14" t="s">
        <v>44</v>
      </c>
      <c r="U17" s="14" t="s">
        <v>44</v>
      </c>
      <c r="V17" s="14" t="s">
        <v>51</v>
      </c>
      <c r="W17" s="14" t="s">
        <v>44</v>
      </c>
      <c r="X17" s="16">
        <v>336.1</v>
      </c>
      <c r="Y17" s="17">
        <v>1</v>
      </c>
      <c r="Z17" s="17" t="s">
        <v>29</v>
      </c>
      <c r="AA17" s="17" t="s">
        <v>29</v>
      </c>
    </row>
    <row r="18" spans="1:27" ht="38.25">
      <c r="A18" s="14">
        <v>13</v>
      </c>
      <c r="B18" s="6" t="s">
        <v>55</v>
      </c>
      <c r="C18" s="14" t="s">
        <v>56</v>
      </c>
      <c r="D18" s="14" t="s">
        <v>28</v>
      </c>
      <c r="E18" s="14" t="s">
        <v>29</v>
      </c>
      <c r="F18" s="14" t="s">
        <v>29</v>
      </c>
      <c r="G18" s="14">
        <v>2009</v>
      </c>
      <c r="H18" s="28">
        <v>635376</v>
      </c>
      <c r="I18" s="73" t="s">
        <v>987</v>
      </c>
      <c r="J18" s="19" t="s">
        <v>73</v>
      </c>
      <c r="K18" s="255"/>
      <c r="L18" s="14" t="s">
        <v>74</v>
      </c>
      <c r="M18" s="14"/>
      <c r="N18" s="14" t="s">
        <v>75</v>
      </c>
      <c r="O18" s="14">
        <v>13</v>
      </c>
      <c r="P18" s="15" t="s">
        <v>276</v>
      </c>
      <c r="Q18" s="6"/>
      <c r="R18" s="14" t="s">
        <v>44</v>
      </c>
      <c r="S18" s="14" t="s">
        <v>44</v>
      </c>
      <c r="T18" s="14" t="s">
        <v>44</v>
      </c>
      <c r="U18" s="14" t="s">
        <v>51</v>
      </c>
      <c r="V18" s="14" t="s">
        <v>51</v>
      </c>
      <c r="W18" s="14" t="s">
        <v>51</v>
      </c>
      <c r="X18" s="16">
        <v>183.17</v>
      </c>
      <c r="Y18" s="17"/>
      <c r="Z18" s="17" t="s">
        <v>29</v>
      </c>
      <c r="AA18" s="17" t="s">
        <v>29</v>
      </c>
    </row>
    <row r="19" spans="1:27" ht="63.75">
      <c r="A19" s="14">
        <v>14</v>
      </c>
      <c r="B19" s="6" t="s">
        <v>76</v>
      </c>
      <c r="C19" s="6" t="s">
        <v>77</v>
      </c>
      <c r="D19" s="14" t="s">
        <v>28</v>
      </c>
      <c r="E19" s="14" t="s">
        <v>29</v>
      </c>
      <c r="F19" s="14" t="s">
        <v>29</v>
      </c>
      <c r="G19" s="14" t="s">
        <v>69</v>
      </c>
      <c r="H19" s="36">
        <v>519000</v>
      </c>
      <c r="I19" s="73" t="s">
        <v>986</v>
      </c>
      <c r="J19" s="19" t="s">
        <v>78</v>
      </c>
      <c r="K19" s="255"/>
      <c r="L19" s="6" t="s">
        <v>79</v>
      </c>
      <c r="M19" s="14"/>
      <c r="N19" s="14" t="s">
        <v>80</v>
      </c>
      <c r="O19" s="14">
        <v>14</v>
      </c>
      <c r="P19" s="15" t="s">
        <v>276</v>
      </c>
      <c r="Q19" s="6"/>
      <c r="R19" s="14" t="s">
        <v>44</v>
      </c>
      <c r="S19" s="14" t="s">
        <v>44</v>
      </c>
      <c r="T19" s="14" t="s">
        <v>51</v>
      </c>
      <c r="U19" s="14" t="s">
        <v>51</v>
      </c>
      <c r="V19" s="14" t="s">
        <v>51</v>
      </c>
      <c r="W19" s="14" t="s">
        <v>44</v>
      </c>
      <c r="X19" s="16">
        <v>480</v>
      </c>
      <c r="Y19" s="5"/>
      <c r="Z19" s="17" t="s">
        <v>29</v>
      </c>
      <c r="AA19" s="17" t="s">
        <v>29</v>
      </c>
    </row>
    <row r="20" spans="1:27" ht="12.75">
      <c r="A20" s="14">
        <v>15</v>
      </c>
      <c r="B20" s="6" t="s">
        <v>92</v>
      </c>
      <c r="C20" s="6"/>
      <c r="D20" s="14"/>
      <c r="E20" s="14"/>
      <c r="F20" s="14"/>
      <c r="G20" s="14"/>
      <c r="H20" s="28">
        <v>1118335.23</v>
      </c>
      <c r="I20" s="73" t="s">
        <v>987</v>
      </c>
      <c r="J20" s="19"/>
      <c r="K20" s="255"/>
      <c r="L20" s="6"/>
      <c r="M20" s="14"/>
      <c r="N20" s="14"/>
      <c r="O20" s="14">
        <v>15</v>
      </c>
      <c r="P20" s="15" t="s">
        <v>276</v>
      </c>
      <c r="Q20" s="6"/>
      <c r="R20" s="14"/>
      <c r="S20" s="14"/>
      <c r="T20" s="14"/>
      <c r="U20" s="14"/>
      <c r="V20" s="14"/>
      <c r="W20" s="14"/>
      <c r="X20" s="16"/>
      <c r="Y20" s="5"/>
      <c r="Z20" s="17"/>
      <c r="AA20" s="17"/>
    </row>
    <row r="21" spans="1:27" ht="12.75">
      <c r="A21" s="14">
        <v>16</v>
      </c>
      <c r="B21" s="6" t="s">
        <v>42</v>
      </c>
      <c r="C21" s="6"/>
      <c r="D21" s="14"/>
      <c r="E21" s="14"/>
      <c r="F21" s="14"/>
      <c r="G21" s="14"/>
      <c r="H21" s="28">
        <v>184056.81</v>
      </c>
      <c r="I21" s="73" t="s">
        <v>987</v>
      </c>
      <c r="J21" s="19"/>
      <c r="K21" s="255"/>
      <c r="L21" s="6"/>
      <c r="M21" s="14"/>
      <c r="N21" s="14"/>
      <c r="O21" s="14">
        <v>16</v>
      </c>
      <c r="P21" s="15" t="s">
        <v>276</v>
      </c>
      <c r="Q21" s="6"/>
      <c r="R21" s="14"/>
      <c r="S21" s="14"/>
      <c r="T21" s="14"/>
      <c r="U21" s="14"/>
      <c r="V21" s="14"/>
      <c r="W21" s="14"/>
      <c r="X21" s="16"/>
      <c r="Y21" s="5"/>
      <c r="Z21" s="17"/>
      <c r="AA21" s="17"/>
    </row>
    <row r="22" spans="1:27" ht="51">
      <c r="A22" s="14">
        <v>17</v>
      </c>
      <c r="B22" s="6" t="s">
        <v>81</v>
      </c>
      <c r="C22" s="14" t="s">
        <v>46</v>
      </c>
      <c r="D22" s="14" t="s">
        <v>28</v>
      </c>
      <c r="E22" s="14" t="s">
        <v>29</v>
      </c>
      <c r="F22" s="14" t="s">
        <v>29</v>
      </c>
      <c r="G22" s="14">
        <v>2002</v>
      </c>
      <c r="H22" s="36">
        <v>3038000</v>
      </c>
      <c r="I22" s="73" t="s">
        <v>986</v>
      </c>
      <c r="J22" s="19" t="s">
        <v>82</v>
      </c>
      <c r="K22" s="255" t="s">
        <v>95</v>
      </c>
      <c r="L22" s="14" t="s">
        <v>83</v>
      </c>
      <c r="M22" s="14" t="s">
        <v>84</v>
      </c>
      <c r="N22" s="14" t="s">
        <v>85</v>
      </c>
      <c r="O22" s="14">
        <v>17</v>
      </c>
      <c r="P22" s="6" t="s">
        <v>86</v>
      </c>
      <c r="Q22" s="6"/>
      <c r="R22" s="14" t="s">
        <v>44</v>
      </c>
      <c r="S22" s="14" t="s">
        <v>44</v>
      </c>
      <c r="T22" s="14" t="s">
        <v>44</v>
      </c>
      <c r="U22" s="14" t="s">
        <v>44</v>
      </c>
      <c r="V22" s="14" t="s">
        <v>44</v>
      </c>
      <c r="W22" s="14" t="s">
        <v>44</v>
      </c>
      <c r="X22" s="16">
        <v>975.2</v>
      </c>
      <c r="Y22" s="17" t="s">
        <v>87</v>
      </c>
      <c r="Z22" s="17" t="s">
        <v>28</v>
      </c>
      <c r="AA22" s="17" t="s">
        <v>29</v>
      </c>
    </row>
    <row r="23" spans="1:27" ht="38.25">
      <c r="A23" s="14">
        <v>18</v>
      </c>
      <c r="B23" s="6" t="s">
        <v>278</v>
      </c>
      <c r="C23" s="6" t="s">
        <v>88</v>
      </c>
      <c r="D23" s="14" t="s">
        <v>28</v>
      </c>
      <c r="E23" s="14" t="s">
        <v>29</v>
      </c>
      <c r="F23" s="14" t="s">
        <v>29</v>
      </c>
      <c r="G23" s="14">
        <v>2009</v>
      </c>
      <c r="H23" s="36">
        <v>77000</v>
      </c>
      <c r="I23" s="73" t="s">
        <v>986</v>
      </c>
      <c r="J23" s="19" t="s">
        <v>89</v>
      </c>
      <c r="K23" s="255"/>
      <c r="L23" s="6" t="s">
        <v>90</v>
      </c>
      <c r="M23" s="14"/>
      <c r="N23" s="14" t="s">
        <v>91</v>
      </c>
      <c r="O23" s="14">
        <v>18</v>
      </c>
      <c r="P23" s="6" t="s">
        <v>86</v>
      </c>
      <c r="Q23" s="6"/>
      <c r="R23" s="14" t="s">
        <v>44</v>
      </c>
      <c r="S23" s="14" t="s">
        <v>44</v>
      </c>
      <c r="T23" s="14" t="s">
        <v>51</v>
      </c>
      <c r="U23" s="14" t="s">
        <v>51</v>
      </c>
      <c r="V23" s="14" t="s">
        <v>51</v>
      </c>
      <c r="W23" s="14" t="s">
        <v>51</v>
      </c>
      <c r="X23" s="16">
        <v>78.91</v>
      </c>
      <c r="Y23" s="5"/>
      <c r="Z23" s="17" t="s">
        <v>29</v>
      </c>
      <c r="AA23" s="17" t="s">
        <v>29</v>
      </c>
    </row>
    <row r="24" spans="1:27" ht="12.75">
      <c r="A24" s="14">
        <v>19</v>
      </c>
      <c r="B24" s="6" t="s">
        <v>92</v>
      </c>
      <c r="C24" s="6"/>
      <c r="D24" s="6"/>
      <c r="E24" s="6"/>
      <c r="F24" s="6"/>
      <c r="G24" s="6"/>
      <c r="H24" s="28">
        <v>118235</v>
      </c>
      <c r="I24" s="73" t="s">
        <v>987</v>
      </c>
      <c r="J24" s="7"/>
      <c r="K24" s="255"/>
      <c r="L24" s="6"/>
      <c r="M24" s="6"/>
      <c r="N24" s="6"/>
      <c r="O24" s="14">
        <v>19</v>
      </c>
      <c r="P24" s="6"/>
      <c r="Q24" s="6"/>
      <c r="R24" s="6"/>
      <c r="S24" s="6"/>
      <c r="T24" s="6"/>
      <c r="U24" s="6"/>
      <c r="V24" s="6"/>
      <c r="W24" s="6"/>
      <c r="X24" s="13"/>
      <c r="Y24" s="6"/>
      <c r="Z24" s="13"/>
      <c r="AA24" s="13"/>
    </row>
    <row r="25" spans="1:27" ht="38.25">
      <c r="A25" s="14">
        <v>20</v>
      </c>
      <c r="B25" s="6" t="s">
        <v>96</v>
      </c>
      <c r="C25" s="6" t="s">
        <v>97</v>
      </c>
      <c r="D25" s="6" t="s">
        <v>28</v>
      </c>
      <c r="E25" s="6" t="s">
        <v>29</v>
      </c>
      <c r="F25" s="6" t="s">
        <v>29</v>
      </c>
      <c r="G25" s="6">
        <v>1989</v>
      </c>
      <c r="H25" s="36">
        <v>1350000</v>
      </c>
      <c r="I25" s="73" t="s">
        <v>986</v>
      </c>
      <c r="J25" s="43" t="s">
        <v>98</v>
      </c>
      <c r="K25" s="255" t="s">
        <v>128</v>
      </c>
      <c r="L25" s="6" t="s">
        <v>99</v>
      </c>
      <c r="M25" s="6" t="s">
        <v>100</v>
      </c>
      <c r="N25" s="6" t="s">
        <v>101</v>
      </c>
      <c r="O25" s="14">
        <v>21</v>
      </c>
      <c r="P25" s="6" t="s">
        <v>102</v>
      </c>
      <c r="Q25" s="6" t="s">
        <v>51</v>
      </c>
      <c r="R25" s="6" t="s">
        <v>103</v>
      </c>
      <c r="S25" s="6" t="s">
        <v>103</v>
      </c>
      <c r="T25" s="6" t="s">
        <v>103</v>
      </c>
      <c r="U25" s="6" t="s">
        <v>103</v>
      </c>
      <c r="V25" s="6" t="s">
        <v>103</v>
      </c>
      <c r="W25" s="6" t="s">
        <v>103</v>
      </c>
      <c r="X25" s="5">
        <v>433.4</v>
      </c>
      <c r="Y25" s="5">
        <v>1</v>
      </c>
      <c r="Z25" s="5" t="s">
        <v>104</v>
      </c>
      <c r="AA25" s="5" t="s">
        <v>29</v>
      </c>
    </row>
    <row r="26" spans="1:27" ht="63.75">
      <c r="A26" s="14">
        <v>21</v>
      </c>
      <c r="B26" s="6" t="s">
        <v>115</v>
      </c>
      <c r="C26" s="6" t="s">
        <v>116</v>
      </c>
      <c r="D26" s="6" t="s">
        <v>28</v>
      </c>
      <c r="E26" s="6" t="s">
        <v>29</v>
      </c>
      <c r="F26" s="6" t="s">
        <v>29</v>
      </c>
      <c r="G26" s="6">
        <v>1989</v>
      </c>
      <c r="H26" s="36">
        <v>735000</v>
      </c>
      <c r="I26" s="73" t="s">
        <v>986</v>
      </c>
      <c r="J26" s="6" t="s">
        <v>117</v>
      </c>
      <c r="K26" s="255"/>
      <c r="L26" s="6" t="s">
        <v>99</v>
      </c>
      <c r="M26" s="6" t="s">
        <v>100</v>
      </c>
      <c r="N26" s="6" t="s">
        <v>101</v>
      </c>
      <c r="O26" s="14">
        <v>22</v>
      </c>
      <c r="P26" s="6" t="s">
        <v>102</v>
      </c>
      <c r="Q26" s="6" t="s">
        <v>51</v>
      </c>
      <c r="R26" s="6" t="s">
        <v>118</v>
      </c>
      <c r="S26" s="6" t="s">
        <v>112</v>
      </c>
      <c r="T26" s="6" t="s">
        <v>118</v>
      </c>
      <c r="U26" s="6" t="s">
        <v>112</v>
      </c>
      <c r="V26" s="6" t="s">
        <v>113</v>
      </c>
      <c r="W26" s="6" t="s">
        <v>119</v>
      </c>
      <c r="X26" s="5">
        <v>346</v>
      </c>
      <c r="Y26" s="5">
        <v>1</v>
      </c>
      <c r="Z26" s="5" t="s">
        <v>29</v>
      </c>
      <c r="AA26" s="5" t="s">
        <v>29</v>
      </c>
    </row>
    <row r="27" spans="1:27" ht="114.75">
      <c r="A27" s="14">
        <v>22</v>
      </c>
      <c r="B27" s="6" t="s">
        <v>120</v>
      </c>
      <c r="C27" s="6" t="s">
        <v>121</v>
      </c>
      <c r="D27" s="6" t="s">
        <v>28</v>
      </c>
      <c r="E27" s="6" t="s">
        <v>29</v>
      </c>
      <c r="F27" s="6" t="s">
        <v>29</v>
      </c>
      <c r="G27" s="6">
        <v>2002</v>
      </c>
      <c r="H27" s="36">
        <v>463000</v>
      </c>
      <c r="I27" s="73" t="s">
        <v>986</v>
      </c>
      <c r="J27" s="6" t="s">
        <v>122</v>
      </c>
      <c r="K27" s="255"/>
      <c r="L27" s="6" t="s">
        <v>123</v>
      </c>
      <c r="M27" s="6" t="s">
        <v>124</v>
      </c>
      <c r="N27" s="6" t="s">
        <v>125</v>
      </c>
      <c r="O27" s="14">
        <v>23</v>
      </c>
      <c r="P27" s="6" t="s">
        <v>102</v>
      </c>
      <c r="Q27" s="6" t="s">
        <v>51</v>
      </c>
      <c r="R27" s="6" t="s">
        <v>112</v>
      </c>
      <c r="S27" s="6" t="s">
        <v>112</v>
      </c>
      <c r="T27" s="6" t="s">
        <v>126</v>
      </c>
      <c r="U27" s="6" t="s">
        <v>127</v>
      </c>
      <c r="V27" s="6" t="s">
        <v>113</v>
      </c>
      <c r="W27" s="6" t="s">
        <v>119</v>
      </c>
      <c r="X27" s="5">
        <v>218</v>
      </c>
      <c r="Y27" s="5">
        <v>1</v>
      </c>
      <c r="Z27" s="5" t="s">
        <v>29</v>
      </c>
      <c r="AA27" s="5" t="s">
        <v>29</v>
      </c>
    </row>
    <row r="28" spans="1:27" ht="12.75">
      <c r="A28" s="14">
        <v>23</v>
      </c>
      <c r="B28" s="6" t="s">
        <v>279</v>
      </c>
      <c r="C28" s="6"/>
      <c r="D28" s="6"/>
      <c r="E28" s="6"/>
      <c r="F28" s="6"/>
      <c r="G28" s="6"/>
      <c r="H28" s="28">
        <v>16118</v>
      </c>
      <c r="I28" s="73" t="s">
        <v>987</v>
      </c>
      <c r="J28" s="6"/>
      <c r="K28" s="255"/>
      <c r="L28" s="6"/>
      <c r="M28" s="6"/>
      <c r="N28" s="6"/>
      <c r="O28" s="14">
        <v>24</v>
      </c>
      <c r="P28" s="6"/>
      <c r="Q28" s="6"/>
      <c r="R28" s="6"/>
      <c r="S28" s="6"/>
      <c r="T28" s="6"/>
      <c r="U28" s="6"/>
      <c r="V28" s="6"/>
      <c r="W28" s="6"/>
      <c r="X28" s="5"/>
      <c r="Y28" s="5"/>
      <c r="Z28" s="5"/>
      <c r="AA28" s="5"/>
    </row>
    <row r="29" spans="1:27" ht="12.75">
      <c r="A29" s="14">
        <v>24</v>
      </c>
      <c r="B29" s="6" t="s">
        <v>42</v>
      </c>
      <c r="C29" s="6"/>
      <c r="D29" s="6"/>
      <c r="E29" s="6"/>
      <c r="F29" s="6"/>
      <c r="G29" s="6"/>
      <c r="H29" s="28">
        <v>142713.79</v>
      </c>
      <c r="I29" s="73" t="s">
        <v>987</v>
      </c>
      <c r="J29" s="6"/>
      <c r="K29" s="255"/>
      <c r="L29" s="6"/>
      <c r="M29" s="6"/>
      <c r="N29" s="6"/>
      <c r="O29" s="14">
        <v>25</v>
      </c>
      <c r="P29" s="6"/>
      <c r="Q29" s="6"/>
      <c r="R29" s="6"/>
      <c r="S29" s="6"/>
      <c r="T29" s="6"/>
      <c r="U29" s="6"/>
      <c r="V29" s="6"/>
      <c r="W29" s="6"/>
      <c r="X29" s="5"/>
      <c r="Y29" s="5"/>
      <c r="Z29" s="5"/>
      <c r="AA29" s="5"/>
    </row>
    <row r="30" spans="1:27" ht="25.5">
      <c r="A30" s="14">
        <v>25</v>
      </c>
      <c r="B30" s="122" t="s">
        <v>105</v>
      </c>
      <c r="C30" s="6" t="s">
        <v>106</v>
      </c>
      <c r="D30" s="6" t="s">
        <v>29</v>
      </c>
      <c r="E30" s="6" t="s">
        <v>29</v>
      </c>
      <c r="F30" s="6" t="s">
        <v>29</v>
      </c>
      <c r="G30" s="14" t="s">
        <v>107</v>
      </c>
      <c r="H30" s="36">
        <v>44000</v>
      </c>
      <c r="I30" s="73" t="s">
        <v>986</v>
      </c>
      <c r="J30" s="6" t="s">
        <v>108</v>
      </c>
      <c r="K30" s="14" t="s">
        <v>129</v>
      </c>
      <c r="L30" s="6" t="s">
        <v>109</v>
      </c>
      <c r="M30" s="6" t="s">
        <v>100</v>
      </c>
      <c r="N30" s="6" t="s">
        <v>110</v>
      </c>
      <c r="O30" s="14">
        <v>26</v>
      </c>
      <c r="P30" s="6" t="s">
        <v>111</v>
      </c>
      <c r="Q30" s="6" t="s">
        <v>107</v>
      </c>
      <c r="R30" s="6" t="s">
        <v>112</v>
      </c>
      <c r="S30" s="6" t="s">
        <v>112</v>
      </c>
      <c r="T30" s="6" t="s">
        <v>113</v>
      </c>
      <c r="U30" s="6" t="s">
        <v>114</v>
      </c>
      <c r="V30" s="6" t="s">
        <v>113</v>
      </c>
      <c r="W30" s="6" t="s">
        <v>113</v>
      </c>
      <c r="X30" s="20">
        <v>10</v>
      </c>
      <c r="Y30" s="5">
        <v>1</v>
      </c>
      <c r="Z30" s="5" t="s">
        <v>29</v>
      </c>
      <c r="AA30" s="5" t="s">
        <v>29</v>
      </c>
    </row>
    <row r="31" spans="1:27" ht="63.75">
      <c r="A31" s="14">
        <v>26</v>
      </c>
      <c r="B31" s="22" t="s">
        <v>130</v>
      </c>
      <c r="C31" s="6" t="s">
        <v>131</v>
      </c>
      <c r="D31" s="6" t="s">
        <v>28</v>
      </c>
      <c r="E31" s="6" t="s">
        <v>29</v>
      </c>
      <c r="F31" s="6" t="s">
        <v>29</v>
      </c>
      <c r="G31" s="6">
        <v>2008</v>
      </c>
      <c r="H31" s="32">
        <v>1260324.41</v>
      </c>
      <c r="I31" s="202" t="s">
        <v>987</v>
      </c>
      <c r="J31" s="43" t="s">
        <v>132</v>
      </c>
      <c r="K31" s="255" t="s">
        <v>133</v>
      </c>
      <c r="L31" s="6" t="s">
        <v>83</v>
      </c>
      <c r="M31" s="6"/>
      <c r="N31" s="6"/>
      <c r="O31" s="14">
        <v>27</v>
      </c>
      <c r="P31" s="6" t="s">
        <v>134</v>
      </c>
      <c r="Q31" s="6" t="s">
        <v>51</v>
      </c>
      <c r="R31" s="6" t="s">
        <v>135</v>
      </c>
      <c r="S31" s="6" t="s">
        <v>135</v>
      </c>
      <c r="T31" s="6" t="s">
        <v>44</v>
      </c>
      <c r="U31" s="6" t="s">
        <v>135</v>
      </c>
      <c r="V31" s="6" t="s">
        <v>135</v>
      </c>
      <c r="W31" s="6" t="s">
        <v>135</v>
      </c>
      <c r="X31" s="5">
        <v>176.19</v>
      </c>
      <c r="Y31" s="21">
        <v>1</v>
      </c>
      <c r="Z31" s="5" t="s">
        <v>29</v>
      </c>
      <c r="AA31" s="5" t="s">
        <v>29</v>
      </c>
    </row>
    <row r="32" spans="1:27" ht="76.5">
      <c r="A32" s="14">
        <v>27</v>
      </c>
      <c r="B32" s="22" t="s">
        <v>154</v>
      </c>
      <c r="C32" s="6" t="s">
        <v>136</v>
      </c>
      <c r="D32" s="6" t="s">
        <v>28</v>
      </c>
      <c r="E32" s="6" t="s">
        <v>137</v>
      </c>
      <c r="F32" s="6" t="s">
        <v>29</v>
      </c>
      <c r="G32" s="6" t="s">
        <v>138</v>
      </c>
      <c r="H32" s="73">
        <v>1145000</v>
      </c>
      <c r="I32" s="73" t="s">
        <v>986</v>
      </c>
      <c r="J32" s="6" t="s">
        <v>139</v>
      </c>
      <c r="K32" s="255"/>
      <c r="L32" s="6" t="s">
        <v>292</v>
      </c>
      <c r="M32" s="6"/>
      <c r="N32" s="6" t="s">
        <v>289</v>
      </c>
      <c r="O32" s="14">
        <v>28</v>
      </c>
      <c r="P32" s="6" t="s">
        <v>134</v>
      </c>
      <c r="Q32" s="6" t="s">
        <v>51</v>
      </c>
      <c r="R32" s="6" t="s">
        <v>140</v>
      </c>
      <c r="S32" s="6" t="s">
        <v>141</v>
      </c>
      <c r="T32" s="6" t="s">
        <v>113</v>
      </c>
      <c r="U32" s="6" t="s">
        <v>142</v>
      </c>
      <c r="V32" s="6" t="s">
        <v>113</v>
      </c>
      <c r="W32" s="6" t="s">
        <v>143</v>
      </c>
      <c r="X32" s="33">
        <v>641.7</v>
      </c>
      <c r="Y32" s="21">
        <v>1</v>
      </c>
      <c r="Z32" s="5" t="s">
        <v>29</v>
      </c>
      <c r="AA32" s="5" t="s">
        <v>29</v>
      </c>
    </row>
    <row r="33" spans="1:27" ht="38.25">
      <c r="A33" s="14">
        <v>28</v>
      </c>
      <c r="B33" s="22" t="s">
        <v>120</v>
      </c>
      <c r="C33" s="6" t="s">
        <v>136</v>
      </c>
      <c r="D33" s="6" t="s">
        <v>28</v>
      </c>
      <c r="E33" s="6" t="s">
        <v>29</v>
      </c>
      <c r="F33" s="6" t="s">
        <v>29</v>
      </c>
      <c r="G33" s="6">
        <v>2009</v>
      </c>
      <c r="H33" s="29">
        <v>635254</v>
      </c>
      <c r="I33" s="73" t="s">
        <v>987</v>
      </c>
      <c r="J33" s="6" t="s">
        <v>144</v>
      </c>
      <c r="K33" s="255"/>
      <c r="L33" s="6" t="s">
        <v>291</v>
      </c>
      <c r="M33" s="6"/>
      <c r="N33" s="6" t="s">
        <v>290</v>
      </c>
      <c r="O33" s="14">
        <v>29</v>
      </c>
      <c r="P33" s="6" t="s">
        <v>134</v>
      </c>
      <c r="Q33" s="6" t="s">
        <v>51</v>
      </c>
      <c r="R33" s="6" t="s">
        <v>135</v>
      </c>
      <c r="S33" s="6" t="s">
        <v>44</v>
      </c>
      <c r="T33" s="6" t="s">
        <v>44</v>
      </c>
      <c r="U33" s="6" t="s">
        <v>44</v>
      </c>
      <c r="V33" s="6" t="s">
        <v>113</v>
      </c>
      <c r="W33" s="6" t="s">
        <v>44</v>
      </c>
      <c r="X33" s="5">
        <v>183.17</v>
      </c>
      <c r="Y33" s="21">
        <v>1</v>
      </c>
      <c r="Z33" s="5" t="s">
        <v>29</v>
      </c>
      <c r="AA33" s="5" t="s">
        <v>29</v>
      </c>
    </row>
    <row r="34" spans="1:27" ht="38.25">
      <c r="A34" s="14">
        <v>29</v>
      </c>
      <c r="B34" s="6" t="s">
        <v>145</v>
      </c>
      <c r="C34" s="6" t="s">
        <v>146</v>
      </c>
      <c r="D34" s="6" t="s">
        <v>28</v>
      </c>
      <c r="E34" s="6" t="s">
        <v>29</v>
      </c>
      <c r="F34" s="6" t="s">
        <v>29</v>
      </c>
      <c r="G34" s="6" t="s">
        <v>138</v>
      </c>
      <c r="H34" s="29">
        <v>18709.7</v>
      </c>
      <c r="I34" s="73" t="s">
        <v>987</v>
      </c>
      <c r="J34" s="14" t="s">
        <v>147</v>
      </c>
      <c r="K34" s="255"/>
      <c r="L34" s="6"/>
      <c r="M34" s="6"/>
      <c r="N34" s="6"/>
      <c r="O34" s="14">
        <v>30</v>
      </c>
      <c r="P34" s="6" t="s">
        <v>134</v>
      </c>
      <c r="Q34" s="6" t="s">
        <v>51</v>
      </c>
      <c r="R34" s="6" t="s">
        <v>51</v>
      </c>
      <c r="S34" s="6" t="s">
        <v>51</v>
      </c>
      <c r="T34" s="6" t="s">
        <v>51</v>
      </c>
      <c r="U34" s="6" t="s">
        <v>51</v>
      </c>
      <c r="V34" s="6" t="s">
        <v>51</v>
      </c>
      <c r="W34" s="6" t="s">
        <v>51</v>
      </c>
      <c r="X34" s="21" t="s">
        <v>147</v>
      </c>
      <c r="Y34" s="21" t="s">
        <v>147</v>
      </c>
      <c r="Z34" s="5" t="s">
        <v>51</v>
      </c>
      <c r="AA34" s="5" t="s">
        <v>51</v>
      </c>
    </row>
    <row r="35" spans="1:27" ht="38.25">
      <c r="A35" s="14">
        <v>30</v>
      </c>
      <c r="B35" s="22" t="s">
        <v>148</v>
      </c>
      <c r="C35" s="6" t="s">
        <v>149</v>
      </c>
      <c r="D35" s="6" t="s">
        <v>28</v>
      </c>
      <c r="E35" s="6" t="s">
        <v>29</v>
      </c>
      <c r="F35" s="6" t="s">
        <v>29</v>
      </c>
      <c r="G35" s="6" t="s">
        <v>138</v>
      </c>
      <c r="H35" s="29">
        <v>49421.29</v>
      </c>
      <c r="I35" s="73" t="s">
        <v>987</v>
      </c>
      <c r="J35" s="6" t="s">
        <v>42</v>
      </c>
      <c r="K35" s="255"/>
      <c r="L35" s="6"/>
      <c r="M35" s="6"/>
      <c r="N35" s="6"/>
      <c r="O35" s="14">
        <v>31</v>
      </c>
      <c r="P35" s="6" t="s">
        <v>134</v>
      </c>
      <c r="Q35" s="6" t="s">
        <v>51</v>
      </c>
      <c r="R35" s="6" t="s">
        <v>51</v>
      </c>
      <c r="S35" s="6" t="s">
        <v>44</v>
      </c>
      <c r="T35" s="6" t="s">
        <v>51</v>
      </c>
      <c r="U35" s="6" t="s">
        <v>51</v>
      </c>
      <c r="V35" s="6" t="s">
        <v>51</v>
      </c>
      <c r="W35" s="6" t="s">
        <v>51</v>
      </c>
      <c r="X35" s="21" t="s">
        <v>147</v>
      </c>
      <c r="Y35" s="21" t="s">
        <v>147</v>
      </c>
      <c r="Z35" s="5" t="s">
        <v>150</v>
      </c>
      <c r="AA35" s="5" t="s">
        <v>51</v>
      </c>
    </row>
    <row r="36" spans="1:27" ht="38.25">
      <c r="A36" s="14">
        <v>31</v>
      </c>
      <c r="B36" s="22" t="s">
        <v>151</v>
      </c>
      <c r="C36" s="6" t="s">
        <v>152</v>
      </c>
      <c r="D36" s="6" t="s">
        <v>28</v>
      </c>
      <c r="E36" s="6" t="s">
        <v>29</v>
      </c>
      <c r="F36" s="6" t="s">
        <v>29</v>
      </c>
      <c r="G36" s="6" t="s">
        <v>138</v>
      </c>
      <c r="H36" s="29">
        <v>96342.62</v>
      </c>
      <c r="I36" s="73" t="s">
        <v>987</v>
      </c>
      <c r="J36" s="6" t="s">
        <v>42</v>
      </c>
      <c r="K36" s="255"/>
      <c r="L36" s="6"/>
      <c r="M36" s="6"/>
      <c r="N36" s="6"/>
      <c r="O36" s="14">
        <v>32</v>
      </c>
      <c r="P36" s="6" t="s">
        <v>134</v>
      </c>
      <c r="Q36" s="6" t="s">
        <v>51</v>
      </c>
      <c r="R36" s="6" t="s">
        <v>51</v>
      </c>
      <c r="S36" s="6" t="s">
        <v>51</v>
      </c>
      <c r="T36" s="6" t="s">
        <v>51</v>
      </c>
      <c r="U36" s="6" t="s">
        <v>51</v>
      </c>
      <c r="V36" s="6" t="s">
        <v>153</v>
      </c>
      <c r="W36" s="6" t="s">
        <v>51</v>
      </c>
      <c r="X36" s="21" t="s">
        <v>147</v>
      </c>
      <c r="Y36" s="21" t="s">
        <v>147</v>
      </c>
      <c r="Z36" s="5" t="s">
        <v>51</v>
      </c>
      <c r="AA36" s="5" t="s">
        <v>51</v>
      </c>
    </row>
    <row r="37" spans="1:27" ht="153">
      <c r="A37" s="14">
        <v>32</v>
      </c>
      <c r="B37" s="15" t="s">
        <v>155</v>
      </c>
      <c r="C37" s="15" t="s">
        <v>156</v>
      </c>
      <c r="D37" s="14" t="s">
        <v>157</v>
      </c>
      <c r="E37" s="14" t="s">
        <v>158</v>
      </c>
      <c r="F37" s="14" t="s">
        <v>158</v>
      </c>
      <c r="G37" s="14" t="s">
        <v>107</v>
      </c>
      <c r="H37" s="36">
        <v>693000</v>
      </c>
      <c r="I37" s="73" t="s">
        <v>986</v>
      </c>
      <c r="J37" s="203" t="s">
        <v>159</v>
      </c>
      <c r="K37" s="255" t="s">
        <v>181</v>
      </c>
      <c r="L37" s="14" t="s">
        <v>107</v>
      </c>
      <c r="M37" s="14" t="s">
        <v>100</v>
      </c>
      <c r="N37" s="14" t="s">
        <v>160</v>
      </c>
      <c r="O37" s="14">
        <v>33</v>
      </c>
      <c r="P37" s="255" t="s">
        <v>161</v>
      </c>
      <c r="Q37" s="14" t="s">
        <v>107</v>
      </c>
      <c r="R37" s="14" t="s">
        <v>44</v>
      </c>
      <c r="S37" s="14" t="s">
        <v>135</v>
      </c>
      <c r="T37" s="14" t="s">
        <v>162</v>
      </c>
      <c r="U37" s="14" t="s">
        <v>44</v>
      </c>
      <c r="V37" s="14" t="s">
        <v>44</v>
      </c>
      <c r="W37" s="14" t="s">
        <v>44</v>
      </c>
      <c r="X37" s="17">
        <v>222.3</v>
      </c>
      <c r="Y37" s="17" t="s">
        <v>163</v>
      </c>
      <c r="Z37" s="17" t="s">
        <v>157</v>
      </c>
      <c r="AA37" s="17" t="s">
        <v>29</v>
      </c>
    </row>
    <row r="38" spans="1:27" ht="38.25">
      <c r="A38" s="14">
        <v>33</v>
      </c>
      <c r="B38" s="15" t="s">
        <v>164</v>
      </c>
      <c r="C38" s="15" t="s">
        <v>165</v>
      </c>
      <c r="D38" s="14" t="s">
        <v>157</v>
      </c>
      <c r="E38" s="14" t="s">
        <v>158</v>
      </c>
      <c r="F38" s="14" t="s">
        <v>158</v>
      </c>
      <c r="G38" s="14" t="s">
        <v>166</v>
      </c>
      <c r="H38" s="28">
        <v>165676.64</v>
      </c>
      <c r="I38" s="73" t="s">
        <v>987</v>
      </c>
      <c r="J38" s="203" t="s">
        <v>159</v>
      </c>
      <c r="K38" s="255"/>
      <c r="L38" s="14" t="s">
        <v>167</v>
      </c>
      <c r="M38" s="14" t="s">
        <v>168</v>
      </c>
      <c r="N38" s="14" t="s">
        <v>169</v>
      </c>
      <c r="O38" s="14">
        <v>34</v>
      </c>
      <c r="P38" s="255"/>
      <c r="Q38" s="14" t="s">
        <v>107</v>
      </c>
      <c r="R38" s="14" t="s">
        <v>44</v>
      </c>
      <c r="S38" s="14" t="s">
        <v>135</v>
      </c>
      <c r="T38" s="14" t="s">
        <v>113</v>
      </c>
      <c r="U38" s="14" t="s">
        <v>170</v>
      </c>
      <c r="V38" s="14" t="s">
        <v>113</v>
      </c>
      <c r="W38" s="14" t="s">
        <v>44</v>
      </c>
      <c r="X38" s="17">
        <v>50.4</v>
      </c>
      <c r="Y38" s="17" t="s">
        <v>113</v>
      </c>
      <c r="Z38" s="17" t="s">
        <v>158</v>
      </c>
      <c r="AA38" s="17" t="s">
        <v>29</v>
      </c>
    </row>
    <row r="39" spans="1:27" ht="102">
      <c r="A39" s="14">
        <v>34</v>
      </c>
      <c r="B39" s="15" t="s">
        <v>1003</v>
      </c>
      <c r="C39" s="15" t="s">
        <v>171</v>
      </c>
      <c r="D39" s="14" t="s">
        <v>157</v>
      </c>
      <c r="E39" s="14" t="s">
        <v>158</v>
      </c>
      <c r="F39" s="14" t="s">
        <v>158</v>
      </c>
      <c r="G39" s="14" t="s">
        <v>166</v>
      </c>
      <c r="H39" s="28">
        <v>738390</v>
      </c>
      <c r="I39" s="73" t="s">
        <v>987</v>
      </c>
      <c r="J39" s="203" t="s">
        <v>172</v>
      </c>
      <c r="K39" s="255"/>
      <c r="L39" s="14" t="s">
        <v>173</v>
      </c>
      <c r="M39" s="14" t="s">
        <v>174</v>
      </c>
      <c r="N39" s="14" t="s">
        <v>175</v>
      </c>
      <c r="O39" s="14">
        <v>35</v>
      </c>
      <c r="P39" s="255"/>
      <c r="Q39" s="14" t="s">
        <v>107</v>
      </c>
      <c r="R39" s="14" t="s">
        <v>44</v>
      </c>
      <c r="S39" s="14" t="s">
        <v>135</v>
      </c>
      <c r="T39" s="14" t="s">
        <v>176</v>
      </c>
      <c r="U39" s="14" t="s">
        <v>177</v>
      </c>
      <c r="V39" s="14" t="s">
        <v>113</v>
      </c>
      <c r="W39" s="14" t="s">
        <v>135</v>
      </c>
      <c r="X39" s="17">
        <v>188.67</v>
      </c>
      <c r="Y39" s="17" t="s">
        <v>113</v>
      </c>
      <c r="Z39" s="17" t="s">
        <v>158</v>
      </c>
      <c r="AA39" s="17" t="s">
        <v>29</v>
      </c>
    </row>
    <row r="40" spans="1:27" ht="38.25">
      <c r="A40" s="14">
        <v>35</v>
      </c>
      <c r="B40" s="15" t="s">
        <v>178</v>
      </c>
      <c r="C40" s="15" t="s">
        <v>179</v>
      </c>
      <c r="D40" s="14" t="s">
        <v>157</v>
      </c>
      <c r="E40" s="14" t="s">
        <v>158</v>
      </c>
      <c r="F40" s="14" t="s">
        <v>158</v>
      </c>
      <c r="G40" s="14">
        <v>1999</v>
      </c>
      <c r="H40" s="28">
        <v>67905.43</v>
      </c>
      <c r="I40" s="73" t="s">
        <v>987</v>
      </c>
      <c r="J40" s="18" t="s">
        <v>147</v>
      </c>
      <c r="K40" s="255"/>
      <c r="L40" s="14" t="s">
        <v>147</v>
      </c>
      <c r="M40" s="14" t="s">
        <v>147</v>
      </c>
      <c r="N40" s="14" t="s">
        <v>147</v>
      </c>
      <c r="O40" s="14">
        <v>37</v>
      </c>
      <c r="P40" s="255"/>
      <c r="Q40" s="14" t="s">
        <v>107</v>
      </c>
      <c r="R40" s="14" t="s">
        <v>44</v>
      </c>
      <c r="S40" s="14" t="s">
        <v>147</v>
      </c>
      <c r="T40" s="14" t="s">
        <v>147</v>
      </c>
      <c r="U40" s="14" t="s">
        <v>147</v>
      </c>
      <c r="V40" s="14" t="s">
        <v>147</v>
      </c>
      <c r="W40" s="14" t="s">
        <v>147</v>
      </c>
      <c r="X40" s="14" t="s">
        <v>180</v>
      </c>
      <c r="Y40" s="17" t="s">
        <v>147</v>
      </c>
      <c r="Z40" s="17" t="s">
        <v>147</v>
      </c>
      <c r="AA40" s="17" t="s">
        <v>147</v>
      </c>
    </row>
    <row r="41" spans="1:27" ht="89.25">
      <c r="A41" s="14">
        <v>36</v>
      </c>
      <c r="B41" s="6" t="s">
        <v>182</v>
      </c>
      <c r="C41" s="6" t="s">
        <v>182</v>
      </c>
      <c r="D41" s="6" t="s">
        <v>28</v>
      </c>
      <c r="E41" s="6" t="s">
        <v>29</v>
      </c>
      <c r="F41" s="6" t="s">
        <v>29</v>
      </c>
      <c r="G41" s="6">
        <v>2006</v>
      </c>
      <c r="H41" s="36">
        <v>638000</v>
      </c>
      <c r="I41" s="73" t="s">
        <v>986</v>
      </c>
      <c r="J41" s="23" t="s">
        <v>183</v>
      </c>
      <c r="K41" s="255" t="s">
        <v>198</v>
      </c>
      <c r="L41" s="6" t="s">
        <v>184</v>
      </c>
      <c r="M41" s="6" t="s">
        <v>185</v>
      </c>
      <c r="N41" s="6" t="s">
        <v>186</v>
      </c>
      <c r="O41" s="14">
        <v>39</v>
      </c>
      <c r="P41" s="6" t="s">
        <v>187</v>
      </c>
      <c r="Q41" s="6"/>
      <c r="R41" s="6" t="s">
        <v>44</v>
      </c>
      <c r="S41" s="6" t="s">
        <v>44</v>
      </c>
      <c r="T41" s="6" t="s">
        <v>44</v>
      </c>
      <c r="U41" s="6" t="s">
        <v>44</v>
      </c>
      <c r="V41" s="6" t="s">
        <v>44</v>
      </c>
      <c r="W41" s="6" t="s">
        <v>44</v>
      </c>
      <c r="X41" s="5">
        <v>204.7</v>
      </c>
      <c r="Y41" s="5">
        <v>1</v>
      </c>
      <c r="Z41" s="5" t="s">
        <v>29</v>
      </c>
      <c r="AA41" s="5" t="s">
        <v>29</v>
      </c>
    </row>
    <row r="42" spans="1:27" ht="89.25">
      <c r="A42" s="14">
        <v>37</v>
      </c>
      <c r="B42" s="6" t="s">
        <v>188</v>
      </c>
      <c r="C42" s="6" t="s">
        <v>188</v>
      </c>
      <c r="D42" s="6" t="s">
        <v>28</v>
      </c>
      <c r="E42" s="6" t="s">
        <v>29</v>
      </c>
      <c r="F42" s="6" t="s">
        <v>29</v>
      </c>
      <c r="G42" s="6">
        <v>2008</v>
      </c>
      <c r="H42" s="28">
        <v>269924.99</v>
      </c>
      <c r="I42" s="73" t="s">
        <v>987</v>
      </c>
      <c r="J42" s="23" t="s">
        <v>189</v>
      </c>
      <c r="K42" s="255"/>
      <c r="L42" s="6" t="s">
        <v>184</v>
      </c>
      <c r="M42" s="6" t="s">
        <v>190</v>
      </c>
      <c r="N42" s="6" t="s">
        <v>191</v>
      </c>
      <c r="O42" s="14">
        <v>40</v>
      </c>
      <c r="P42" s="6" t="s">
        <v>187</v>
      </c>
      <c r="Q42" s="6"/>
      <c r="R42" s="6" t="s">
        <v>44</v>
      </c>
      <c r="S42" s="6" t="s">
        <v>44</v>
      </c>
      <c r="T42" s="6" t="s">
        <v>51</v>
      </c>
      <c r="U42" s="6" t="s">
        <v>44</v>
      </c>
      <c r="V42" s="6" t="s">
        <v>51</v>
      </c>
      <c r="W42" s="6" t="s">
        <v>44</v>
      </c>
      <c r="X42" s="5">
        <v>87.2</v>
      </c>
      <c r="Y42" s="5">
        <v>1</v>
      </c>
      <c r="Z42" s="5" t="s">
        <v>29</v>
      </c>
      <c r="AA42" s="5" t="s">
        <v>29</v>
      </c>
    </row>
    <row r="43" spans="1:27" ht="153">
      <c r="A43" s="14">
        <v>38</v>
      </c>
      <c r="B43" s="6" t="s">
        <v>192</v>
      </c>
      <c r="C43" s="6" t="s">
        <v>192</v>
      </c>
      <c r="D43" s="6" t="s">
        <v>28</v>
      </c>
      <c r="E43" s="6" t="s">
        <v>29</v>
      </c>
      <c r="F43" s="6" t="s">
        <v>29</v>
      </c>
      <c r="G43" s="6">
        <v>2009</v>
      </c>
      <c r="H43" s="28">
        <v>639524</v>
      </c>
      <c r="I43" s="73" t="s">
        <v>987</v>
      </c>
      <c r="J43" s="23" t="s">
        <v>193</v>
      </c>
      <c r="K43" s="255"/>
      <c r="L43" s="6" t="s">
        <v>194</v>
      </c>
      <c r="M43" s="6" t="s">
        <v>190</v>
      </c>
      <c r="N43" s="6" t="s">
        <v>195</v>
      </c>
      <c r="O43" s="14">
        <v>41</v>
      </c>
      <c r="P43" s="6" t="s">
        <v>187</v>
      </c>
      <c r="Q43" s="6"/>
      <c r="R43" s="6" t="s">
        <v>44</v>
      </c>
      <c r="S43" s="6" t="s">
        <v>44</v>
      </c>
      <c r="T43" s="6" t="s">
        <v>51</v>
      </c>
      <c r="U43" s="6" t="s">
        <v>44</v>
      </c>
      <c r="V43" s="6" t="s">
        <v>51</v>
      </c>
      <c r="W43" s="6" t="s">
        <v>44</v>
      </c>
      <c r="X43" s="5">
        <v>183.17</v>
      </c>
      <c r="Y43" s="5">
        <v>1</v>
      </c>
      <c r="Z43" s="5" t="s">
        <v>29</v>
      </c>
      <c r="AA43" s="5" t="s">
        <v>29</v>
      </c>
    </row>
    <row r="44" spans="1:27" ht="51">
      <c r="A44" s="14">
        <v>39</v>
      </c>
      <c r="B44" s="6" t="s">
        <v>196</v>
      </c>
      <c r="C44" s="6" t="s">
        <v>196</v>
      </c>
      <c r="D44" s="6"/>
      <c r="E44" s="6"/>
      <c r="F44" s="6"/>
      <c r="G44" s="6">
        <v>2006</v>
      </c>
      <c r="H44" s="28">
        <v>63741.88</v>
      </c>
      <c r="I44" s="73" t="s">
        <v>987</v>
      </c>
      <c r="J44" s="7"/>
      <c r="K44" s="255"/>
      <c r="L44" s="6"/>
      <c r="M44" s="6"/>
      <c r="N44" s="6"/>
      <c r="O44" s="14">
        <v>42</v>
      </c>
      <c r="P44" s="6"/>
      <c r="Q44" s="6"/>
      <c r="R44" s="6"/>
      <c r="S44" s="6"/>
      <c r="T44" s="6"/>
      <c r="U44" s="6"/>
      <c r="V44" s="6"/>
      <c r="W44" s="6"/>
      <c r="X44" s="5"/>
      <c r="Y44" s="5"/>
      <c r="Z44" s="5"/>
      <c r="AA44" s="5"/>
    </row>
    <row r="45" spans="1:27" ht="12.75">
      <c r="A45" s="14">
        <v>40</v>
      </c>
      <c r="B45" s="6" t="s">
        <v>179</v>
      </c>
      <c r="C45" s="6" t="s">
        <v>179</v>
      </c>
      <c r="D45" s="6"/>
      <c r="E45" s="6"/>
      <c r="F45" s="6"/>
      <c r="G45" s="6">
        <v>2006</v>
      </c>
      <c r="H45" s="28">
        <v>127733.59</v>
      </c>
      <c r="I45" s="73" t="s">
        <v>987</v>
      </c>
      <c r="J45" s="7"/>
      <c r="K45" s="255"/>
      <c r="L45" s="6"/>
      <c r="M45" s="6"/>
      <c r="N45" s="6"/>
      <c r="O45" s="14">
        <v>43</v>
      </c>
      <c r="P45" s="6"/>
      <c r="Q45" s="6"/>
      <c r="R45" s="6"/>
      <c r="S45" s="6"/>
      <c r="T45" s="6"/>
      <c r="U45" s="6"/>
      <c r="V45" s="6"/>
      <c r="W45" s="6"/>
      <c r="X45" s="5"/>
      <c r="Y45" s="5"/>
      <c r="Z45" s="5"/>
      <c r="AA45" s="5"/>
    </row>
    <row r="46" spans="1:27" ht="12.75">
      <c r="A46" s="14">
        <v>41</v>
      </c>
      <c r="B46" s="6" t="s">
        <v>197</v>
      </c>
      <c r="C46" s="6" t="s">
        <v>197</v>
      </c>
      <c r="D46" s="6"/>
      <c r="E46" s="6"/>
      <c r="F46" s="6"/>
      <c r="G46" s="6">
        <v>2010</v>
      </c>
      <c r="H46" s="28">
        <v>112690.18</v>
      </c>
      <c r="I46" s="73" t="s">
        <v>987</v>
      </c>
      <c r="J46" s="7"/>
      <c r="K46" s="255"/>
      <c r="L46" s="6"/>
      <c r="M46" s="6"/>
      <c r="N46" s="6"/>
      <c r="O46" s="14">
        <v>44</v>
      </c>
      <c r="P46" s="6"/>
      <c r="Q46" s="6"/>
      <c r="R46" s="6"/>
      <c r="S46" s="6"/>
      <c r="T46" s="6"/>
      <c r="U46" s="6"/>
      <c r="V46" s="6"/>
      <c r="W46" s="6"/>
      <c r="X46" s="5"/>
      <c r="Y46" s="5"/>
      <c r="Z46" s="5"/>
      <c r="AA46" s="5"/>
    </row>
    <row r="47" spans="1:27" ht="76.5">
      <c r="A47" s="14">
        <v>42</v>
      </c>
      <c r="B47" s="6" t="s">
        <v>199</v>
      </c>
      <c r="C47" s="14" t="s">
        <v>200</v>
      </c>
      <c r="D47" s="14" t="s">
        <v>28</v>
      </c>
      <c r="E47" s="14" t="s">
        <v>29</v>
      </c>
      <c r="F47" s="14" t="s">
        <v>29</v>
      </c>
      <c r="G47" s="14">
        <v>2007</v>
      </c>
      <c r="H47" s="28">
        <v>1817048.24</v>
      </c>
      <c r="I47" s="73" t="s">
        <v>987</v>
      </c>
      <c r="J47" s="15" t="s">
        <v>201</v>
      </c>
      <c r="K47" s="255" t="s">
        <v>272</v>
      </c>
      <c r="L47" s="204" t="s">
        <v>202</v>
      </c>
      <c r="M47" s="14" t="s">
        <v>203</v>
      </c>
      <c r="N47" s="6" t="s">
        <v>204</v>
      </c>
      <c r="O47" s="14">
        <v>45</v>
      </c>
      <c r="P47" s="6" t="s">
        <v>205</v>
      </c>
      <c r="Q47" s="14" t="s">
        <v>51</v>
      </c>
      <c r="R47" s="14" t="s">
        <v>44</v>
      </c>
      <c r="S47" s="14" t="s">
        <v>44</v>
      </c>
      <c r="T47" s="14" t="s">
        <v>44</v>
      </c>
      <c r="U47" s="14" t="s">
        <v>44</v>
      </c>
      <c r="V47" s="14" t="s">
        <v>44</v>
      </c>
      <c r="W47" s="14" t="s">
        <v>44</v>
      </c>
      <c r="X47" s="16">
        <v>512.6</v>
      </c>
      <c r="Y47" s="17">
        <v>1</v>
      </c>
      <c r="Z47" s="17" t="s">
        <v>158</v>
      </c>
      <c r="AA47" s="17" t="s">
        <v>158</v>
      </c>
    </row>
    <row r="48" spans="1:27" ht="51">
      <c r="A48" s="14">
        <v>43</v>
      </c>
      <c r="B48" s="6" t="s">
        <v>206</v>
      </c>
      <c r="C48" s="14" t="s">
        <v>207</v>
      </c>
      <c r="D48" s="14" t="s">
        <v>28</v>
      </c>
      <c r="E48" s="14" t="s">
        <v>29</v>
      </c>
      <c r="F48" s="14" t="s">
        <v>29</v>
      </c>
      <c r="G48" s="14">
        <v>2007</v>
      </c>
      <c r="H48" s="36">
        <v>308000</v>
      </c>
      <c r="I48" s="73" t="s">
        <v>986</v>
      </c>
      <c r="J48" s="15" t="s">
        <v>208</v>
      </c>
      <c r="K48" s="255"/>
      <c r="L48" s="6" t="s">
        <v>209</v>
      </c>
      <c r="M48" s="14" t="s">
        <v>51</v>
      </c>
      <c r="N48" s="6" t="s">
        <v>204</v>
      </c>
      <c r="O48" s="14">
        <v>46</v>
      </c>
      <c r="P48" s="6" t="s">
        <v>205</v>
      </c>
      <c r="Q48" s="14" t="s">
        <v>51</v>
      </c>
      <c r="R48" s="14" t="s">
        <v>44</v>
      </c>
      <c r="S48" s="14" t="s">
        <v>44</v>
      </c>
      <c r="T48" s="14" t="s">
        <v>51</v>
      </c>
      <c r="U48" s="14" t="s">
        <v>51</v>
      </c>
      <c r="V48" s="14" t="s">
        <v>51</v>
      </c>
      <c r="W48" s="14" t="s">
        <v>51</v>
      </c>
      <c r="X48" s="17">
        <v>314.54</v>
      </c>
      <c r="Y48" s="17">
        <v>1</v>
      </c>
      <c r="Z48" s="17" t="s">
        <v>158</v>
      </c>
      <c r="AA48" s="17" t="s">
        <v>158</v>
      </c>
    </row>
    <row r="49" spans="1:27" ht="51">
      <c r="A49" s="14">
        <v>44</v>
      </c>
      <c r="B49" s="6" t="s">
        <v>210</v>
      </c>
      <c r="C49" s="14" t="s">
        <v>211</v>
      </c>
      <c r="D49" s="14" t="s">
        <v>28</v>
      </c>
      <c r="E49" s="14" t="s">
        <v>29</v>
      </c>
      <c r="F49" s="14" t="s">
        <v>29</v>
      </c>
      <c r="G49" s="14">
        <v>2007</v>
      </c>
      <c r="H49" s="36">
        <v>650000</v>
      </c>
      <c r="I49" s="73" t="s">
        <v>986</v>
      </c>
      <c r="J49" s="15" t="s">
        <v>212</v>
      </c>
      <c r="K49" s="255"/>
      <c r="L49" s="6" t="s">
        <v>213</v>
      </c>
      <c r="M49" s="14" t="s">
        <v>51</v>
      </c>
      <c r="N49" s="6" t="s">
        <v>204</v>
      </c>
      <c r="O49" s="14">
        <v>47</v>
      </c>
      <c r="P49" s="6" t="s">
        <v>205</v>
      </c>
      <c r="Q49" s="14" t="s">
        <v>51</v>
      </c>
      <c r="R49" s="14" t="s">
        <v>44</v>
      </c>
      <c r="S49" s="14" t="s">
        <v>44</v>
      </c>
      <c r="T49" s="14" t="s">
        <v>51</v>
      </c>
      <c r="U49" s="14" t="s">
        <v>214</v>
      </c>
      <c r="V49" s="14" t="s">
        <v>51</v>
      </c>
      <c r="W49" s="15" t="s">
        <v>215</v>
      </c>
      <c r="X49" s="16">
        <v>306</v>
      </c>
      <c r="Y49" s="17">
        <v>1</v>
      </c>
      <c r="Z49" s="17" t="s">
        <v>158</v>
      </c>
      <c r="AA49" s="17" t="s">
        <v>158</v>
      </c>
    </row>
    <row r="50" spans="1:27" ht="165.75">
      <c r="A50" s="14">
        <v>45</v>
      </c>
      <c r="B50" s="6" t="s">
        <v>1004</v>
      </c>
      <c r="C50" s="14" t="s">
        <v>136</v>
      </c>
      <c r="D50" s="14" t="s">
        <v>28</v>
      </c>
      <c r="E50" s="14" t="s">
        <v>29</v>
      </c>
      <c r="F50" s="14" t="s">
        <v>29</v>
      </c>
      <c r="G50" s="14">
        <v>2008</v>
      </c>
      <c r="H50" s="28">
        <v>581160.94</v>
      </c>
      <c r="I50" s="73" t="s">
        <v>987</v>
      </c>
      <c r="J50" s="14" t="s">
        <v>216</v>
      </c>
      <c r="K50" s="255"/>
      <c r="L50" s="6" t="s">
        <v>217</v>
      </c>
      <c r="M50" s="14" t="s">
        <v>51</v>
      </c>
      <c r="N50" s="6" t="s">
        <v>218</v>
      </c>
      <c r="O50" s="14">
        <v>48</v>
      </c>
      <c r="P50" s="6" t="s">
        <v>205</v>
      </c>
      <c r="Q50" s="14" t="s">
        <v>51</v>
      </c>
      <c r="R50" s="14" t="s">
        <v>44</v>
      </c>
      <c r="S50" s="14" t="s">
        <v>44</v>
      </c>
      <c r="T50" s="14" t="s">
        <v>44</v>
      </c>
      <c r="U50" s="14" t="s">
        <v>219</v>
      </c>
      <c r="V50" s="14" t="s">
        <v>51</v>
      </c>
      <c r="W50" s="14" t="s">
        <v>51</v>
      </c>
      <c r="X50" s="16">
        <v>243.5</v>
      </c>
      <c r="Y50" s="17">
        <v>1</v>
      </c>
      <c r="Z50" s="17" t="s">
        <v>158</v>
      </c>
      <c r="AA50" s="17" t="s">
        <v>158</v>
      </c>
    </row>
    <row r="51" spans="1:27" ht="38.25">
      <c r="A51" s="14">
        <v>46</v>
      </c>
      <c r="B51" s="6" t="s">
        <v>280</v>
      </c>
      <c r="C51" s="14" t="s">
        <v>281</v>
      </c>
      <c r="D51" s="14"/>
      <c r="E51" s="14"/>
      <c r="F51" s="14"/>
      <c r="G51" s="14"/>
      <c r="H51" s="28">
        <v>991780.21</v>
      </c>
      <c r="I51" s="73" t="s">
        <v>987</v>
      </c>
      <c r="J51" s="14"/>
      <c r="K51" s="255"/>
      <c r="L51" s="6"/>
      <c r="M51" s="14"/>
      <c r="N51" s="6"/>
      <c r="O51" s="14">
        <v>49</v>
      </c>
      <c r="P51" s="6"/>
      <c r="Q51" s="14"/>
      <c r="R51" s="14"/>
      <c r="S51" s="14"/>
      <c r="T51" s="14"/>
      <c r="U51" s="14"/>
      <c r="V51" s="14"/>
      <c r="W51" s="14"/>
      <c r="X51" s="16"/>
      <c r="Y51" s="17"/>
      <c r="Z51" s="17"/>
      <c r="AA51" s="17"/>
    </row>
    <row r="52" spans="1:27" ht="12.75">
      <c r="A52" s="14">
        <v>47</v>
      </c>
      <c r="B52" s="6" t="s">
        <v>179</v>
      </c>
      <c r="C52" s="14"/>
      <c r="D52" s="14"/>
      <c r="E52" s="14"/>
      <c r="F52" s="14"/>
      <c r="G52" s="14"/>
      <c r="H52" s="28">
        <v>113125.21</v>
      </c>
      <c r="I52" s="73" t="s">
        <v>987</v>
      </c>
      <c r="J52" s="14"/>
      <c r="K52" s="255"/>
      <c r="L52" s="6"/>
      <c r="M52" s="14"/>
      <c r="N52" s="6"/>
      <c r="O52" s="14">
        <v>50</v>
      </c>
      <c r="P52" s="6"/>
      <c r="Q52" s="14"/>
      <c r="R52" s="14"/>
      <c r="S52" s="14"/>
      <c r="T52" s="14"/>
      <c r="U52" s="14"/>
      <c r="V52" s="14"/>
      <c r="W52" s="14"/>
      <c r="X52" s="16"/>
      <c r="Y52" s="17"/>
      <c r="Z52" s="17"/>
      <c r="AA52" s="17"/>
    </row>
    <row r="53" spans="1:27" ht="12.75">
      <c r="A53" s="14">
        <v>48</v>
      </c>
      <c r="B53" s="6" t="s">
        <v>282</v>
      </c>
      <c r="C53" s="14"/>
      <c r="D53" s="14"/>
      <c r="E53" s="14"/>
      <c r="F53" s="14"/>
      <c r="G53" s="14"/>
      <c r="H53" s="28">
        <v>201398.33</v>
      </c>
      <c r="I53" s="73" t="s">
        <v>987</v>
      </c>
      <c r="J53" s="14"/>
      <c r="K53" s="255"/>
      <c r="L53" s="6"/>
      <c r="M53" s="14"/>
      <c r="N53" s="6"/>
      <c r="O53" s="14"/>
      <c r="P53" s="6"/>
      <c r="Q53" s="14"/>
      <c r="R53" s="14"/>
      <c r="S53" s="14"/>
      <c r="T53" s="14"/>
      <c r="U53" s="14"/>
      <c r="V53" s="14"/>
      <c r="W53" s="14"/>
      <c r="X53" s="16"/>
      <c r="Y53" s="17"/>
      <c r="Z53" s="17"/>
      <c r="AA53" s="17"/>
    </row>
    <row r="54" spans="1:27" ht="12.75">
      <c r="A54" s="14">
        <v>49</v>
      </c>
      <c r="B54" s="6" t="s">
        <v>283</v>
      </c>
      <c r="C54" s="14"/>
      <c r="D54" s="14"/>
      <c r="E54" s="14"/>
      <c r="F54" s="14"/>
      <c r="G54" s="14"/>
      <c r="H54" s="28">
        <v>127557.78</v>
      </c>
      <c r="I54" s="73" t="s">
        <v>987</v>
      </c>
      <c r="J54" s="14"/>
      <c r="K54" s="255"/>
      <c r="L54" s="6"/>
      <c r="M54" s="14"/>
      <c r="N54" s="6"/>
      <c r="O54" s="14"/>
      <c r="P54" s="6"/>
      <c r="Q54" s="14"/>
      <c r="R54" s="14"/>
      <c r="S54" s="14"/>
      <c r="T54" s="14"/>
      <c r="U54" s="14"/>
      <c r="V54" s="14"/>
      <c r="W54" s="14"/>
      <c r="X54" s="16"/>
      <c r="Y54" s="17"/>
      <c r="Z54" s="17"/>
      <c r="AA54" s="17"/>
    </row>
    <row r="55" spans="1:27" ht="51">
      <c r="A55" s="14">
        <v>50</v>
      </c>
      <c r="B55" s="6" t="s">
        <v>199</v>
      </c>
      <c r="C55" s="6" t="s">
        <v>220</v>
      </c>
      <c r="D55" s="14" t="s">
        <v>28</v>
      </c>
      <c r="E55" s="14" t="s">
        <v>137</v>
      </c>
      <c r="F55" s="14" t="s">
        <v>29</v>
      </c>
      <c r="G55" s="14">
        <v>2003</v>
      </c>
      <c r="H55" s="28">
        <v>213870.41</v>
      </c>
      <c r="I55" s="73" t="s">
        <v>987</v>
      </c>
      <c r="J55" s="15" t="s">
        <v>221</v>
      </c>
      <c r="K55" s="255" t="s">
        <v>273</v>
      </c>
      <c r="L55" s="24" t="s">
        <v>222</v>
      </c>
      <c r="M55" s="14" t="s">
        <v>223</v>
      </c>
      <c r="N55" s="6" t="s">
        <v>224</v>
      </c>
      <c r="O55" s="14">
        <v>51</v>
      </c>
      <c r="P55" s="6"/>
      <c r="Q55" s="14" t="s">
        <v>51</v>
      </c>
      <c r="R55" s="14" t="s">
        <v>44</v>
      </c>
      <c r="S55" s="14" t="s">
        <v>44</v>
      </c>
      <c r="T55" s="14" t="s">
        <v>44</v>
      </c>
      <c r="U55" s="14" t="s">
        <v>225</v>
      </c>
      <c r="V55" s="14" t="s">
        <v>44</v>
      </c>
      <c r="W55" s="14" t="s">
        <v>44</v>
      </c>
      <c r="X55" s="16">
        <v>64.3</v>
      </c>
      <c r="Y55" s="17">
        <v>1</v>
      </c>
      <c r="Z55" s="17" t="s">
        <v>226</v>
      </c>
      <c r="AA55" s="17" t="s">
        <v>158</v>
      </c>
    </row>
    <row r="56" spans="1:27" ht="76.5">
      <c r="A56" s="14">
        <v>51</v>
      </c>
      <c r="B56" s="6" t="s">
        <v>227</v>
      </c>
      <c r="C56" s="6" t="s">
        <v>228</v>
      </c>
      <c r="D56" s="14" t="s">
        <v>28</v>
      </c>
      <c r="E56" s="14" t="s">
        <v>29</v>
      </c>
      <c r="F56" s="14" t="s">
        <v>29</v>
      </c>
      <c r="G56" s="14">
        <v>2003</v>
      </c>
      <c r="H56" s="36">
        <v>161000</v>
      </c>
      <c r="I56" s="73" t="s">
        <v>986</v>
      </c>
      <c r="J56" s="6" t="s">
        <v>229</v>
      </c>
      <c r="K56" s="255"/>
      <c r="L56" s="6" t="s">
        <v>230</v>
      </c>
      <c r="M56" s="14" t="s">
        <v>51</v>
      </c>
      <c r="N56" s="6" t="s">
        <v>231</v>
      </c>
      <c r="O56" s="14">
        <v>52</v>
      </c>
      <c r="P56" s="6" t="s">
        <v>232</v>
      </c>
      <c r="Q56" s="14" t="s">
        <v>51</v>
      </c>
      <c r="R56" s="14" t="s">
        <v>44</v>
      </c>
      <c r="S56" s="14" t="s">
        <v>44</v>
      </c>
      <c r="T56" s="14" t="s">
        <v>51</v>
      </c>
      <c r="U56" s="14" t="s">
        <v>233</v>
      </c>
      <c r="V56" s="14" t="s">
        <v>51</v>
      </c>
      <c r="W56" s="14" t="s">
        <v>51</v>
      </c>
      <c r="X56" s="16">
        <v>149.3</v>
      </c>
      <c r="Y56" s="17">
        <v>1</v>
      </c>
      <c r="Z56" s="17" t="s">
        <v>226</v>
      </c>
      <c r="AA56" s="17" t="s">
        <v>158</v>
      </c>
    </row>
    <row r="57" spans="1:27" ht="165.75">
      <c r="A57" s="14">
        <v>52</v>
      </c>
      <c r="B57" s="6" t="s">
        <v>1005</v>
      </c>
      <c r="C57" s="6" t="s">
        <v>136</v>
      </c>
      <c r="D57" s="14" t="s">
        <v>28</v>
      </c>
      <c r="E57" s="14" t="s">
        <v>29</v>
      </c>
      <c r="F57" s="14" t="s">
        <v>29</v>
      </c>
      <c r="G57" s="14">
        <v>2008</v>
      </c>
      <c r="H57" s="28">
        <v>855282.49</v>
      </c>
      <c r="I57" s="73" t="s">
        <v>987</v>
      </c>
      <c r="J57" s="6" t="s">
        <v>234</v>
      </c>
      <c r="K57" s="255"/>
      <c r="L57" s="6" t="s">
        <v>217</v>
      </c>
      <c r="M57" s="14" t="s">
        <v>51</v>
      </c>
      <c r="N57" s="6" t="s">
        <v>235</v>
      </c>
      <c r="O57" s="14">
        <v>53</v>
      </c>
      <c r="P57" s="6" t="s">
        <v>232</v>
      </c>
      <c r="Q57" s="14" t="s">
        <v>51</v>
      </c>
      <c r="R57" s="14" t="s">
        <v>44</v>
      </c>
      <c r="S57" s="14" t="s">
        <v>44</v>
      </c>
      <c r="T57" s="14" t="s">
        <v>44</v>
      </c>
      <c r="U57" s="14" t="s">
        <v>44</v>
      </c>
      <c r="V57" s="14" t="s">
        <v>51</v>
      </c>
      <c r="W57" s="14" t="s">
        <v>51</v>
      </c>
      <c r="X57" s="16">
        <v>243.5</v>
      </c>
      <c r="Y57" s="17">
        <v>1</v>
      </c>
      <c r="Z57" s="17" t="s">
        <v>226</v>
      </c>
      <c r="AA57" s="17" t="s">
        <v>158</v>
      </c>
    </row>
    <row r="58" spans="1:27" ht="51">
      <c r="A58" s="14">
        <v>53</v>
      </c>
      <c r="B58" s="6" t="s">
        <v>236</v>
      </c>
      <c r="C58" s="6" t="s">
        <v>237</v>
      </c>
      <c r="D58" s="14" t="s">
        <v>28</v>
      </c>
      <c r="E58" s="14" t="s">
        <v>29</v>
      </c>
      <c r="F58" s="14" t="s">
        <v>29</v>
      </c>
      <c r="G58" s="14">
        <v>1999</v>
      </c>
      <c r="H58" s="36">
        <v>128000</v>
      </c>
      <c r="I58" s="73" t="s">
        <v>986</v>
      </c>
      <c r="J58" s="6" t="s">
        <v>238</v>
      </c>
      <c r="K58" s="255"/>
      <c r="L58" s="6" t="s">
        <v>239</v>
      </c>
      <c r="M58" s="14" t="s">
        <v>51</v>
      </c>
      <c r="N58" s="6" t="s">
        <v>240</v>
      </c>
      <c r="O58" s="14">
        <v>55</v>
      </c>
      <c r="P58" s="6" t="s">
        <v>232</v>
      </c>
      <c r="Q58" s="14" t="s">
        <v>51</v>
      </c>
      <c r="R58" s="14" t="s">
        <v>44</v>
      </c>
      <c r="S58" s="14" t="s">
        <v>44</v>
      </c>
      <c r="T58" s="14" t="s">
        <v>44</v>
      </c>
      <c r="U58" s="6" t="s">
        <v>241</v>
      </c>
      <c r="V58" s="14" t="s">
        <v>51</v>
      </c>
      <c r="W58" s="6" t="s">
        <v>215</v>
      </c>
      <c r="X58" s="16">
        <v>72.9</v>
      </c>
      <c r="Y58" s="17">
        <v>1</v>
      </c>
      <c r="Z58" s="17" t="s">
        <v>226</v>
      </c>
      <c r="AA58" s="17" t="s">
        <v>158</v>
      </c>
    </row>
    <row r="59" spans="1:27" ht="12.75">
      <c r="A59" s="14">
        <v>54</v>
      </c>
      <c r="B59" s="6" t="s">
        <v>284</v>
      </c>
      <c r="C59" s="6"/>
      <c r="D59" s="14"/>
      <c r="E59" s="14"/>
      <c r="F59" s="14"/>
      <c r="G59" s="14"/>
      <c r="H59" s="28">
        <v>198859.82</v>
      </c>
      <c r="I59" s="73" t="s">
        <v>987</v>
      </c>
      <c r="J59" s="6"/>
      <c r="K59" s="255"/>
      <c r="L59" s="6"/>
      <c r="M59" s="14"/>
      <c r="N59" s="6"/>
      <c r="O59" s="14">
        <v>56</v>
      </c>
      <c r="P59" s="6"/>
      <c r="Q59" s="14"/>
      <c r="R59" s="14"/>
      <c r="S59" s="14"/>
      <c r="T59" s="14"/>
      <c r="U59" s="6"/>
      <c r="V59" s="14"/>
      <c r="W59" s="6"/>
      <c r="X59" s="16"/>
      <c r="Y59" s="17"/>
      <c r="Z59" s="17"/>
      <c r="AA59" s="17"/>
    </row>
    <row r="60" spans="1:27" ht="12.75">
      <c r="A60" s="14">
        <v>55</v>
      </c>
      <c r="B60" s="6" t="s">
        <v>285</v>
      </c>
      <c r="C60" s="6"/>
      <c r="D60" s="14"/>
      <c r="E60" s="14"/>
      <c r="F60" s="14"/>
      <c r="G60" s="14"/>
      <c r="H60" s="28">
        <v>63239.41</v>
      </c>
      <c r="I60" s="73" t="s">
        <v>987</v>
      </c>
      <c r="J60" s="6"/>
      <c r="K60" s="255"/>
      <c r="L60" s="6"/>
      <c r="M60" s="14"/>
      <c r="N60" s="6"/>
      <c r="O60" s="14">
        <v>57</v>
      </c>
      <c r="P60" s="6"/>
      <c r="Q60" s="14"/>
      <c r="R60" s="14"/>
      <c r="S60" s="14"/>
      <c r="T60" s="14"/>
      <c r="U60" s="6"/>
      <c r="V60" s="14"/>
      <c r="W60" s="6"/>
      <c r="X60" s="16"/>
      <c r="Y60" s="17"/>
      <c r="Z60" s="17"/>
      <c r="AA60" s="17"/>
    </row>
    <row r="61" spans="1:27" ht="25.5">
      <c r="A61" s="14">
        <v>56</v>
      </c>
      <c r="B61" s="6" t="s">
        <v>286</v>
      </c>
      <c r="C61" s="6"/>
      <c r="D61" s="14"/>
      <c r="E61" s="14"/>
      <c r="F61" s="14"/>
      <c r="G61" s="14"/>
      <c r="H61" s="28">
        <v>14119.2</v>
      </c>
      <c r="I61" s="73" t="s">
        <v>987</v>
      </c>
      <c r="J61" s="6"/>
      <c r="K61" s="255"/>
      <c r="L61" s="6"/>
      <c r="M61" s="14"/>
      <c r="N61" s="6"/>
      <c r="O61" s="14"/>
      <c r="P61" s="6"/>
      <c r="Q61" s="14"/>
      <c r="R61" s="14"/>
      <c r="S61" s="14"/>
      <c r="T61" s="14"/>
      <c r="U61" s="6"/>
      <c r="V61" s="14"/>
      <c r="W61" s="6"/>
      <c r="X61" s="16"/>
      <c r="Y61" s="17"/>
      <c r="Z61" s="17"/>
      <c r="AA61" s="17"/>
    </row>
    <row r="62" spans="1:27" ht="12.75">
      <c r="A62" s="14">
        <v>57</v>
      </c>
      <c r="B62" s="6" t="s">
        <v>145</v>
      </c>
      <c r="C62" s="6"/>
      <c r="D62" s="14"/>
      <c r="E62" s="14"/>
      <c r="F62" s="14"/>
      <c r="G62" s="14"/>
      <c r="H62" s="28">
        <v>14831</v>
      </c>
      <c r="I62" s="73" t="s">
        <v>987</v>
      </c>
      <c r="J62" s="6"/>
      <c r="K62" s="255"/>
      <c r="L62" s="6"/>
      <c r="M62" s="14"/>
      <c r="N62" s="6"/>
      <c r="O62" s="14"/>
      <c r="P62" s="6"/>
      <c r="Q62" s="14"/>
      <c r="R62" s="14"/>
      <c r="S62" s="14"/>
      <c r="T62" s="14"/>
      <c r="U62" s="6"/>
      <c r="V62" s="14"/>
      <c r="W62" s="6"/>
      <c r="X62" s="16"/>
      <c r="Y62" s="17"/>
      <c r="Z62" s="17"/>
      <c r="AA62" s="17"/>
    </row>
    <row r="63" spans="1:27" ht="12.75">
      <c r="A63" s="14">
        <v>58</v>
      </c>
      <c r="B63" s="6" t="s">
        <v>287</v>
      </c>
      <c r="C63" s="6"/>
      <c r="D63" s="14"/>
      <c r="E63" s="14"/>
      <c r="F63" s="14"/>
      <c r="G63" s="14"/>
      <c r="H63" s="28">
        <v>6851.12</v>
      </c>
      <c r="I63" s="73" t="s">
        <v>987</v>
      </c>
      <c r="J63" s="6"/>
      <c r="K63" s="255"/>
      <c r="L63" s="6"/>
      <c r="M63" s="14"/>
      <c r="N63" s="6"/>
      <c r="O63" s="14"/>
      <c r="P63" s="6"/>
      <c r="Q63" s="14"/>
      <c r="R63" s="14"/>
      <c r="S63" s="14"/>
      <c r="T63" s="14"/>
      <c r="U63" s="6"/>
      <c r="V63" s="14"/>
      <c r="W63" s="6"/>
      <c r="X63" s="16"/>
      <c r="Y63" s="17"/>
      <c r="Z63" s="17"/>
      <c r="AA63" s="17"/>
    </row>
    <row r="64" spans="1:27" ht="38.25">
      <c r="A64" s="14">
        <v>59</v>
      </c>
      <c r="B64" s="6" t="s">
        <v>288</v>
      </c>
      <c r="C64" s="6" t="s">
        <v>242</v>
      </c>
      <c r="D64" s="14" t="s">
        <v>28</v>
      </c>
      <c r="E64" s="14" t="s">
        <v>29</v>
      </c>
      <c r="F64" s="14" t="s">
        <v>29</v>
      </c>
      <c r="G64" s="14">
        <v>2003</v>
      </c>
      <c r="H64" s="36">
        <v>1736000</v>
      </c>
      <c r="I64" s="73" t="s">
        <v>986</v>
      </c>
      <c r="J64" s="6" t="s">
        <v>243</v>
      </c>
      <c r="K64" s="255" t="s">
        <v>274</v>
      </c>
      <c r="L64" s="24" t="s">
        <v>244</v>
      </c>
      <c r="M64" s="14" t="s">
        <v>245</v>
      </c>
      <c r="N64" s="6" t="s">
        <v>246</v>
      </c>
      <c r="O64" s="14">
        <v>58</v>
      </c>
      <c r="P64" s="6" t="s">
        <v>247</v>
      </c>
      <c r="Q64" s="14" t="s">
        <v>51</v>
      </c>
      <c r="R64" s="6"/>
      <c r="S64" s="6"/>
      <c r="T64" s="6"/>
      <c r="U64" s="6"/>
      <c r="V64" s="6"/>
      <c r="W64" s="6"/>
      <c r="X64" s="17">
        <v>557.37</v>
      </c>
      <c r="Y64" s="17">
        <v>1</v>
      </c>
      <c r="Z64" s="14" t="s">
        <v>248</v>
      </c>
      <c r="AA64" s="17" t="s">
        <v>158</v>
      </c>
    </row>
    <row r="65" spans="1:27" ht="102">
      <c r="A65" s="14">
        <v>60</v>
      </c>
      <c r="B65" s="6" t="s">
        <v>249</v>
      </c>
      <c r="C65" s="6" t="s">
        <v>136</v>
      </c>
      <c r="D65" s="14" t="s">
        <v>28</v>
      </c>
      <c r="E65" s="14" t="s">
        <v>29</v>
      </c>
      <c r="F65" s="14" t="s">
        <v>29</v>
      </c>
      <c r="G65" s="14">
        <v>2015</v>
      </c>
      <c r="H65" s="36">
        <v>284000</v>
      </c>
      <c r="I65" s="73" t="s">
        <v>986</v>
      </c>
      <c r="J65" s="14" t="s">
        <v>216</v>
      </c>
      <c r="K65" s="255"/>
      <c r="L65" s="6" t="s">
        <v>250</v>
      </c>
      <c r="M65" s="14" t="s">
        <v>51</v>
      </c>
      <c r="N65" s="6" t="s">
        <v>251</v>
      </c>
      <c r="O65" s="14">
        <v>59</v>
      </c>
      <c r="P65" s="6" t="s">
        <v>247</v>
      </c>
      <c r="Q65" s="14" t="s">
        <v>51</v>
      </c>
      <c r="R65" s="14" t="s">
        <v>44</v>
      </c>
      <c r="S65" s="14" t="s">
        <v>44</v>
      </c>
      <c r="T65" s="14" t="s">
        <v>44</v>
      </c>
      <c r="U65" s="6" t="s">
        <v>252</v>
      </c>
      <c r="V65" s="14" t="s">
        <v>44</v>
      </c>
      <c r="W65" s="14" t="s">
        <v>253</v>
      </c>
      <c r="X65" s="16">
        <v>262.7</v>
      </c>
      <c r="Y65" s="17">
        <v>1</v>
      </c>
      <c r="Z65" s="17" t="s">
        <v>226</v>
      </c>
      <c r="AA65" s="17" t="s">
        <v>158</v>
      </c>
    </row>
    <row r="66" spans="1:27" ht="76.5">
      <c r="A66" s="14">
        <v>61</v>
      </c>
      <c r="B66" s="6" t="s">
        <v>1006</v>
      </c>
      <c r="C66" s="6" t="s">
        <v>136</v>
      </c>
      <c r="D66" s="14" t="s">
        <v>28</v>
      </c>
      <c r="E66" s="14" t="s">
        <v>29</v>
      </c>
      <c r="F66" s="14" t="s">
        <v>29</v>
      </c>
      <c r="G66" s="14">
        <v>2015</v>
      </c>
      <c r="H66" s="256">
        <v>1158722.95</v>
      </c>
      <c r="I66" s="73" t="s">
        <v>987</v>
      </c>
      <c r="J66" s="6" t="s">
        <v>238</v>
      </c>
      <c r="K66" s="255"/>
      <c r="L66" s="6" t="s">
        <v>254</v>
      </c>
      <c r="M66" s="14" t="s">
        <v>51</v>
      </c>
      <c r="N66" s="24" t="s">
        <v>255</v>
      </c>
      <c r="O66" s="14">
        <v>60</v>
      </c>
      <c r="P66" s="6" t="s">
        <v>247</v>
      </c>
      <c r="Q66" s="14" t="s">
        <v>51</v>
      </c>
      <c r="R66" s="14" t="s">
        <v>44</v>
      </c>
      <c r="S66" s="14" t="s">
        <v>44</v>
      </c>
      <c r="T66" s="14" t="s">
        <v>44</v>
      </c>
      <c r="U66" s="6" t="s">
        <v>256</v>
      </c>
      <c r="V66" s="14" t="s">
        <v>51</v>
      </c>
      <c r="W66" s="14" t="s">
        <v>44</v>
      </c>
      <c r="X66" s="17">
        <v>251.58</v>
      </c>
      <c r="Y66" s="17">
        <v>1</v>
      </c>
      <c r="Z66" s="17" t="s">
        <v>226</v>
      </c>
      <c r="AA66" s="17" t="s">
        <v>158</v>
      </c>
    </row>
    <row r="67" spans="1:27" ht="25.5">
      <c r="A67" s="14">
        <v>62</v>
      </c>
      <c r="B67" s="6" t="s">
        <v>257</v>
      </c>
      <c r="C67" s="6" t="s">
        <v>136</v>
      </c>
      <c r="D67" s="14" t="s">
        <v>28</v>
      </c>
      <c r="E67" s="14" t="s">
        <v>29</v>
      </c>
      <c r="F67" s="14" t="s">
        <v>29</v>
      </c>
      <c r="G67" s="14">
        <v>2015</v>
      </c>
      <c r="H67" s="256"/>
      <c r="I67" s="73" t="s">
        <v>987</v>
      </c>
      <c r="J67" s="14" t="s">
        <v>216</v>
      </c>
      <c r="K67" s="255"/>
      <c r="L67" s="6" t="s">
        <v>258</v>
      </c>
      <c r="M67" s="14" t="s">
        <v>51</v>
      </c>
      <c r="N67" s="6" t="s">
        <v>51</v>
      </c>
      <c r="O67" s="14">
        <v>61</v>
      </c>
      <c r="P67" s="6" t="s">
        <v>247</v>
      </c>
      <c r="Q67" s="14" t="s">
        <v>51</v>
      </c>
      <c r="R67" s="14" t="s">
        <v>51</v>
      </c>
      <c r="S67" s="14" t="s">
        <v>51</v>
      </c>
      <c r="T67" s="14" t="s">
        <v>51</v>
      </c>
      <c r="U67" s="14" t="s">
        <v>51</v>
      </c>
      <c r="V67" s="14" t="s">
        <v>51</v>
      </c>
      <c r="W67" s="14" t="s">
        <v>51</v>
      </c>
      <c r="X67" s="16">
        <v>150</v>
      </c>
      <c r="Y67" s="17">
        <v>1</v>
      </c>
      <c r="Z67" s="17" t="s">
        <v>226</v>
      </c>
      <c r="AA67" s="17" t="s">
        <v>158</v>
      </c>
    </row>
    <row r="68" spans="1:27" ht="12.75">
      <c r="A68" s="14">
        <v>63</v>
      </c>
      <c r="B68" s="6" t="s">
        <v>179</v>
      </c>
      <c r="C68" s="6"/>
      <c r="D68" s="14"/>
      <c r="E68" s="14"/>
      <c r="F68" s="14"/>
      <c r="G68" s="14"/>
      <c r="H68" s="28">
        <v>7585.96</v>
      </c>
      <c r="I68" s="73" t="s">
        <v>987</v>
      </c>
      <c r="J68" s="14"/>
      <c r="K68" s="255"/>
      <c r="L68" s="6"/>
      <c r="M68" s="14"/>
      <c r="N68" s="6"/>
      <c r="O68" s="14">
        <v>63</v>
      </c>
      <c r="P68" s="6"/>
      <c r="Q68" s="14"/>
      <c r="R68" s="14"/>
      <c r="S68" s="14"/>
      <c r="T68" s="14"/>
      <c r="U68" s="14"/>
      <c r="V68" s="14"/>
      <c r="W68" s="14"/>
      <c r="X68" s="16"/>
      <c r="Y68" s="17"/>
      <c r="Z68" s="17"/>
      <c r="AA68" s="17"/>
    </row>
    <row r="69" spans="1:27" ht="63.75">
      <c r="A69" s="14">
        <v>64</v>
      </c>
      <c r="B69" s="6" t="s">
        <v>259</v>
      </c>
      <c r="C69" s="6" t="s">
        <v>260</v>
      </c>
      <c r="D69" s="14" t="s">
        <v>28</v>
      </c>
      <c r="E69" s="14" t="s">
        <v>137</v>
      </c>
      <c r="F69" s="14" t="s">
        <v>29</v>
      </c>
      <c r="G69" s="14">
        <v>2003</v>
      </c>
      <c r="H69" s="36">
        <v>966000</v>
      </c>
      <c r="I69" s="73" t="s">
        <v>986</v>
      </c>
      <c r="J69" s="6" t="s">
        <v>261</v>
      </c>
      <c r="K69" s="255" t="s">
        <v>275</v>
      </c>
      <c r="L69" s="24" t="s">
        <v>262</v>
      </c>
      <c r="M69" s="14" t="s">
        <v>263</v>
      </c>
      <c r="N69" s="6" t="s">
        <v>264</v>
      </c>
      <c r="O69" s="14">
        <v>64</v>
      </c>
      <c r="P69" s="24" t="s">
        <v>265</v>
      </c>
      <c r="Q69" s="14" t="s">
        <v>51</v>
      </c>
      <c r="R69" s="14" t="s">
        <v>44</v>
      </c>
      <c r="S69" s="14" t="s">
        <v>44</v>
      </c>
      <c r="T69" s="14" t="s">
        <v>44</v>
      </c>
      <c r="U69" s="6" t="s">
        <v>266</v>
      </c>
      <c r="V69" s="14" t="s">
        <v>44</v>
      </c>
      <c r="W69" s="14" t="s">
        <v>44</v>
      </c>
      <c r="X69" s="17">
        <v>309.94</v>
      </c>
      <c r="Y69" s="17">
        <v>1</v>
      </c>
      <c r="Z69" s="17" t="s">
        <v>226</v>
      </c>
      <c r="AA69" s="17" t="s">
        <v>158</v>
      </c>
    </row>
    <row r="70" spans="1:27" ht="63.75">
      <c r="A70" s="14">
        <v>65</v>
      </c>
      <c r="B70" s="6" t="s">
        <v>267</v>
      </c>
      <c r="C70" s="6" t="s">
        <v>136</v>
      </c>
      <c r="D70" s="14" t="s">
        <v>28</v>
      </c>
      <c r="E70" s="14" t="s">
        <v>137</v>
      </c>
      <c r="F70" s="14" t="s">
        <v>29</v>
      </c>
      <c r="G70" s="14">
        <v>2016</v>
      </c>
      <c r="H70" s="36">
        <v>230000</v>
      </c>
      <c r="I70" s="73" t="s">
        <v>986</v>
      </c>
      <c r="J70" s="6" t="s">
        <v>268</v>
      </c>
      <c r="K70" s="255"/>
      <c r="L70" s="6" t="s">
        <v>269</v>
      </c>
      <c r="M70" s="14" t="s">
        <v>51</v>
      </c>
      <c r="N70" s="6" t="s">
        <v>270</v>
      </c>
      <c r="O70" s="14">
        <v>65</v>
      </c>
      <c r="P70" s="6" t="s">
        <v>265</v>
      </c>
      <c r="Q70" s="14" t="s">
        <v>51</v>
      </c>
      <c r="R70" s="14" t="s">
        <v>44</v>
      </c>
      <c r="S70" s="14" t="s">
        <v>44</v>
      </c>
      <c r="T70" s="14" t="s">
        <v>51</v>
      </c>
      <c r="U70" s="14" t="s">
        <v>51</v>
      </c>
      <c r="V70" s="14" t="s">
        <v>51</v>
      </c>
      <c r="W70" s="14" t="s">
        <v>51</v>
      </c>
      <c r="X70" s="16">
        <v>234.7</v>
      </c>
      <c r="Y70" s="17">
        <v>1</v>
      </c>
      <c r="Z70" s="17" t="s">
        <v>226</v>
      </c>
      <c r="AA70" s="17" t="s">
        <v>158</v>
      </c>
    </row>
    <row r="71" spans="1:27" ht="76.5">
      <c r="A71" s="14">
        <v>66</v>
      </c>
      <c r="B71" s="6" t="s">
        <v>1006</v>
      </c>
      <c r="C71" s="6" t="s">
        <v>136</v>
      </c>
      <c r="D71" s="14" t="s">
        <v>28</v>
      </c>
      <c r="E71" s="14" t="s">
        <v>29</v>
      </c>
      <c r="F71" s="14" t="s">
        <v>29</v>
      </c>
      <c r="G71" s="14">
        <v>2016</v>
      </c>
      <c r="H71" s="256">
        <v>925415</v>
      </c>
      <c r="I71" s="258" t="s">
        <v>987</v>
      </c>
      <c r="J71" s="6" t="s">
        <v>234</v>
      </c>
      <c r="K71" s="255"/>
      <c r="L71" s="24" t="s">
        <v>254</v>
      </c>
      <c r="M71" s="25" t="s">
        <v>51</v>
      </c>
      <c r="N71" s="24" t="s">
        <v>255</v>
      </c>
      <c r="O71" s="14">
        <v>67</v>
      </c>
      <c r="P71" s="6" t="s">
        <v>265</v>
      </c>
      <c r="Q71" s="14" t="s">
        <v>51</v>
      </c>
      <c r="R71" s="14" t="s">
        <v>44</v>
      </c>
      <c r="S71" s="14" t="s">
        <v>44</v>
      </c>
      <c r="T71" s="14" t="s">
        <v>44</v>
      </c>
      <c r="U71" s="6" t="s">
        <v>271</v>
      </c>
      <c r="V71" s="6" t="s">
        <v>51</v>
      </c>
      <c r="W71" s="6" t="s">
        <v>51</v>
      </c>
      <c r="X71" s="17">
        <v>261.41</v>
      </c>
      <c r="Y71" s="17">
        <v>1</v>
      </c>
      <c r="Z71" s="17" t="s">
        <v>226</v>
      </c>
      <c r="AA71" s="17" t="s">
        <v>158</v>
      </c>
    </row>
    <row r="72" spans="1:27" ht="25.5">
      <c r="A72" s="14">
        <v>67</v>
      </c>
      <c r="B72" s="6" t="s">
        <v>257</v>
      </c>
      <c r="C72" s="6" t="s">
        <v>136</v>
      </c>
      <c r="D72" s="14" t="s">
        <v>28</v>
      </c>
      <c r="E72" s="14" t="s">
        <v>29</v>
      </c>
      <c r="F72" s="14" t="s">
        <v>29</v>
      </c>
      <c r="G72" s="14">
        <v>2016</v>
      </c>
      <c r="H72" s="256"/>
      <c r="I72" s="258"/>
      <c r="J72" s="14" t="s">
        <v>147</v>
      </c>
      <c r="K72" s="255"/>
      <c r="L72" s="6" t="s">
        <v>258</v>
      </c>
      <c r="M72" s="14" t="s">
        <v>51</v>
      </c>
      <c r="N72" s="6" t="s">
        <v>51</v>
      </c>
      <c r="O72" s="14">
        <v>68</v>
      </c>
      <c r="P72" s="6" t="s">
        <v>265</v>
      </c>
      <c r="Q72" s="14" t="s">
        <v>51</v>
      </c>
      <c r="R72" s="14" t="s">
        <v>51</v>
      </c>
      <c r="S72" s="14" t="s">
        <v>51</v>
      </c>
      <c r="T72" s="14" t="s">
        <v>51</v>
      </c>
      <c r="U72" s="14" t="s">
        <v>51</v>
      </c>
      <c r="V72" s="14" t="s">
        <v>51</v>
      </c>
      <c r="W72" s="14" t="s">
        <v>51</v>
      </c>
      <c r="X72" s="17">
        <v>139.7</v>
      </c>
      <c r="Y72" s="17">
        <v>1</v>
      </c>
      <c r="Z72" s="17" t="s">
        <v>226</v>
      </c>
      <c r="AA72" s="17" t="s">
        <v>158</v>
      </c>
    </row>
    <row r="73" spans="1:28" ht="38.25">
      <c r="A73" s="14">
        <v>68</v>
      </c>
      <c r="B73" s="6" t="s">
        <v>295</v>
      </c>
      <c r="C73" s="6" t="s">
        <v>136</v>
      </c>
      <c r="D73" s="14" t="s">
        <v>28</v>
      </c>
      <c r="E73" s="14" t="s">
        <v>29</v>
      </c>
      <c r="F73" s="14" t="s">
        <v>29</v>
      </c>
      <c r="G73" s="14">
        <v>2010</v>
      </c>
      <c r="H73" s="36">
        <v>74755.5</v>
      </c>
      <c r="I73" s="73" t="s">
        <v>987</v>
      </c>
      <c r="J73" s="14" t="s">
        <v>216</v>
      </c>
      <c r="K73" s="6" t="s">
        <v>296</v>
      </c>
      <c r="L73" s="6" t="s">
        <v>297</v>
      </c>
      <c r="M73" s="14" t="s">
        <v>51</v>
      </c>
      <c r="N73" s="6" t="s">
        <v>298</v>
      </c>
      <c r="O73" s="6">
        <v>68</v>
      </c>
      <c r="P73" s="6" t="s">
        <v>232</v>
      </c>
      <c r="Q73" s="14" t="s">
        <v>51</v>
      </c>
      <c r="R73" s="14" t="s">
        <v>44</v>
      </c>
      <c r="S73" s="14" t="s">
        <v>51</v>
      </c>
      <c r="T73" s="14" t="s">
        <v>51</v>
      </c>
      <c r="U73" s="14" t="s">
        <v>51</v>
      </c>
      <c r="V73" s="14" t="s">
        <v>51</v>
      </c>
      <c r="W73" s="14" t="s">
        <v>51</v>
      </c>
      <c r="X73" s="14" t="s">
        <v>299</v>
      </c>
      <c r="Y73" s="17">
        <v>1</v>
      </c>
      <c r="Z73" s="17" t="s">
        <v>226</v>
      </c>
      <c r="AA73" s="17" t="s">
        <v>158</v>
      </c>
      <c r="AB73" s="39"/>
    </row>
    <row r="74" spans="1:28" ht="89.25">
      <c r="A74" s="14">
        <v>69</v>
      </c>
      <c r="B74" s="6" t="s">
        <v>989</v>
      </c>
      <c r="C74" s="6" t="s">
        <v>300</v>
      </c>
      <c r="D74" s="14" t="s">
        <v>28</v>
      </c>
      <c r="E74" s="14" t="s">
        <v>137</v>
      </c>
      <c r="F74" s="14" t="s">
        <v>29</v>
      </c>
      <c r="G74" s="14">
        <v>2003</v>
      </c>
      <c r="H74" s="36">
        <v>110000</v>
      </c>
      <c r="I74" s="73" t="s">
        <v>988</v>
      </c>
      <c r="J74" s="14" t="s">
        <v>216</v>
      </c>
      <c r="K74" s="6" t="s">
        <v>301</v>
      </c>
      <c r="L74" s="6" t="s">
        <v>302</v>
      </c>
      <c r="M74" s="14" t="s">
        <v>51</v>
      </c>
      <c r="N74" s="6" t="s">
        <v>303</v>
      </c>
      <c r="O74" s="6">
        <v>69</v>
      </c>
      <c r="P74" s="6" t="s">
        <v>265</v>
      </c>
      <c r="Q74" s="14" t="s">
        <v>51</v>
      </c>
      <c r="R74" s="14" t="s">
        <v>44</v>
      </c>
      <c r="S74" s="14" t="s">
        <v>44</v>
      </c>
      <c r="T74" s="14" t="s">
        <v>51</v>
      </c>
      <c r="U74" s="14" t="s">
        <v>51</v>
      </c>
      <c r="V74" s="14" t="s">
        <v>51</v>
      </c>
      <c r="W74" s="14" t="s">
        <v>44</v>
      </c>
      <c r="X74" s="17">
        <v>101.38</v>
      </c>
      <c r="Y74" s="17">
        <v>1</v>
      </c>
      <c r="Z74" s="17" t="s">
        <v>226</v>
      </c>
      <c r="AA74" s="17" t="s">
        <v>158</v>
      </c>
      <c r="AB74" s="39"/>
    </row>
    <row r="75" spans="1:27" ht="12.75">
      <c r="A75" s="254" t="s">
        <v>8</v>
      </c>
      <c r="B75" s="254"/>
      <c r="C75" s="254"/>
      <c r="D75" s="254"/>
      <c r="E75" s="254"/>
      <c r="F75" s="254"/>
      <c r="G75" s="254"/>
      <c r="H75" s="28">
        <f>SUM(H6:H74)</f>
        <v>33156302.459999997</v>
      </c>
      <c r="I75" s="36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5"/>
      <c r="AA75" s="5"/>
    </row>
    <row r="77" spans="1:17" ht="24" customHeight="1">
      <c r="A77" s="10"/>
      <c r="B77" s="10"/>
      <c r="C77" s="10"/>
      <c r="D77" s="10"/>
      <c r="E77" s="10"/>
      <c r="F77" s="10"/>
      <c r="G77" s="10"/>
      <c r="H77" s="30"/>
      <c r="I77" s="37"/>
      <c r="J77" s="10"/>
      <c r="K77" s="10"/>
      <c r="L77" s="10"/>
      <c r="M77" s="10"/>
      <c r="N77" s="257"/>
      <c r="O77" s="257"/>
      <c r="P77" s="257"/>
      <c r="Q77" s="257"/>
    </row>
    <row r="78" spans="1:17" ht="12.75">
      <c r="A78" s="9"/>
      <c r="B78" s="9"/>
      <c r="C78" s="9"/>
      <c r="D78" s="9"/>
      <c r="E78" s="9"/>
      <c r="F78" s="9"/>
      <c r="G78" s="9"/>
      <c r="H78" s="31"/>
      <c r="I78" s="38"/>
      <c r="J78" s="9"/>
      <c r="K78" s="9"/>
      <c r="L78" s="9"/>
      <c r="M78" s="9"/>
      <c r="N78" s="257"/>
      <c r="O78" s="257"/>
      <c r="P78" s="257"/>
      <c r="Q78" s="257"/>
    </row>
    <row r="79" spans="1:17" ht="12.75">
      <c r="A79" s="10"/>
      <c r="B79" s="10"/>
      <c r="C79" s="10"/>
      <c r="D79" s="10"/>
      <c r="E79" s="10"/>
      <c r="F79" s="10"/>
      <c r="G79" s="10"/>
      <c r="H79" s="30"/>
      <c r="I79" s="37"/>
      <c r="J79" s="10"/>
      <c r="K79" s="10"/>
      <c r="L79" s="10"/>
      <c r="M79" s="10"/>
      <c r="N79" s="257"/>
      <c r="O79" s="257"/>
      <c r="P79" s="257"/>
      <c r="Q79" s="257"/>
    </row>
    <row r="80" ht="37.5" customHeight="1"/>
  </sheetData>
  <sheetProtection/>
  <mergeCells count="41">
    <mergeCell ref="A1:K1"/>
    <mergeCell ref="P37:P40"/>
    <mergeCell ref="K37:K40"/>
    <mergeCell ref="K41:K46"/>
    <mergeCell ref="K47:K54"/>
    <mergeCell ref="K55:K63"/>
    <mergeCell ref="I4:I5"/>
    <mergeCell ref="X4:X5"/>
    <mergeCell ref="B4:B5"/>
    <mergeCell ref="F4:F5"/>
    <mergeCell ref="E4:E5"/>
    <mergeCell ref="K4:K5"/>
    <mergeCell ref="O4:O5"/>
    <mergeCell ref="N79:Q79"/>
    <mergeCell ref="H4:H5"/>
    <mergeCell ref="N78:Q78"/>
    <mergeCell ref="N77:Q77"/>
    <mergeCell ref="K17:K21"/>
    <mergeCell ref="K22:K24"/>
    <mergeCell ref="K25:K29"/>
    <mergeCell ref="K31:K36"/>
    <mergeCell ref="I71:I72"/>
    <mergeCell ref="K64:K68"/>
    <mergeCell ref="A4:A5"/>
    <mergeCell ref="K6:K9"/>
    <mergeCell ref="K10:K16"/>
    <mergeCell ref="H66:H67"/>
    <mergeCell ref="H71:H72"/>
    <mergeCell ref="Q4:Q5"/>
    <mergeCell ref="C4:C5"/>
    <mergeCell ref="K69:K72"/>
    <mergeCell ref="Y4:Y5"/>
    <mergeCell ref="A75:G75"/>
    <mergeCell ref="AA4:AA5"/>
    <mergeCell ref="J4:J5"/>
    <mergeCell ref="D4:D5"/>
    <mergeCell ref="G4:G5"/>
    <mergeCell ref="L4:N4"/>
    <mergeCell ref="Z4:Z5"/>
    <mergeCell ref="P4:P5"/>
    <mergeCell ref="R4:W4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4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85" zoomScaleSheetLayoutView="85" zoomScalePageLayoutView="0" workbookViewId="0" topLeftCell="A25">
      <selection activeCell="D45" sqref="D45"/>
    </sheetView>
  </sheetViews>
  <sheetFormatPr defaultColWidth="9.140625" defaultRowHeight="12.75"/>
  <cols>
    <col min="1" max="1" width="5.00390625" style="1" customWidth="1"/>
    <col min="2" max="2" width="47.8515625" style="1" customWidth="1"/>
    <col min="3" max="3" width="17.00390625" style="34" customWidth="1"/>
    <col min="4" max="4" width="26.00390625" style="207" customWidth="1"/>
    <col min="5" max="16384" width="9.140625" style="1" customWidth="1"/>
  </cols>
  <sheetData>
    <row r="1" spans="1:11" ht="54.75" customHeight="1">
      <c r="A1" s="260" t="s">
        <v>697</v>
      </c>
      <c r="B1" s="260"/>
      <c r="C1" s="260"/>
      <c r="D1" s="260"/>
      <c r="E1" s="90"/>
      <c r="F1" s="90"/>
      <c r="G1" s="90"/>
      <c r="H1" s="90"/>
      <c r="I1" s="90"/>
      <c r="J1" s="90"/>
      <c r="K1" s="90"/>
    </row>
    <row r="2" ht="12.75">
      <c r="A2" s="42"/>
    </row>
    <row r="3" spans="3:4" ht="18" customHeight="1">
      <c r="C3" s="206"/>
      <c r="D3" s="208"/>
    </row>
    <row r="5" ht="13.5" thickBot="1"/>
    <row r="6" spans="1:4" ht="24.75" customHeight="1">
      <c r="A6" s="262" t="s">
        <v>992</v>
      </c>
      <c r="B6" s="263"/>
      <c r="C6" s="263"/>
      <c r="D6" s="264"/>
    </row>
    <row r="7" spans="1:4" ht="26.25" thickBot="1">
      <c r="A7" s="40" t="s">
        <v>0</v>
      </c>
      <c r="B7" s="8" t="s">
        <v>304</v>
      </c>
      <c r="C7" s="8" t="s">
        <v>305</v>
      </c>
      <c r="D7" s="209" t="s">
        <v>306</v>
      </c>
    </row>
    <row r="8" spans="1:4" ht="25.5">
      <c r="A8" s="12">
        <v>1</v>
      </c>
      <c r="B8" s="4" t="s">
        <v>307</v>
      </c>
      <c r="C8" s="12">
        <v>2017</v>
      </c>
      <c r="D8" s="210">
        <v>4143.87</v>
      </c>
    </row>
    <row r="9" spans="1:4" ht="12.75">
      <c r="A9" s="12">
        <v>2</v>
      </c>
      <c r="B9" s="4" t="s">
        <v>308</v>
      </c>
      <c r="C9" s="12">
        <v>2017</v>
      </c>
      <c r="D9" s="210">
        <v>10418.1</v>
      </c>
    </row>
    <row r="10" spans="1:4" ht="12.75">
      <c r="A10" s="14">
        <v>3</v>
      </c>
      <c r="B10" s="6" t="s">
        <v>308</v>
      </c>
      <c r="C10" s="14">
        <v>2017</v>
      </c>
      <c r="D10" s="210">
        <v>10418.1</v>
      </c>
    </row>
    <row r="11" spans="1:4" ht="12.75">
      <c r="A11" s="12">
        <v>4</v>
      </c>
      <c r="B11" s="6" t="s">
        <v>308</v>
      </c>
      <c r="C11" s="14">
        <v>2017</v>
      </c>
      <c r="D11" s="210">
        <v>10418.1</v>
      </c>
    </row>
    <row r="12" spans="1:4" ht="12.75">
      <c r="A12" s="12">
        <v>5</v>
      </c>
      <c r="B12" s="6" t="s">
        <v>309</v>
      </c>
      <c r="C12" s="14">
        <v>2015</v>
      </c>
      <c r="D12" s="211">
        <v>10361.12</v>
      </c>
    </row>
    <row r="13" spans="1:4" ht="12.75">
      <c r="A13" s="14">
        <v>6</v>
      </c>
      <c r="B13" s="6" t="s">
        <v>310</v>
      </c>
      <c r="C13" s="14">
        <v>2014</v>
      </c>
      <c r="D13" s="211">
        <v>77500</v>
      </c>
    </row>
    <row r="14" spans="1:4" ht="25.5">
      <c r="A14" s="12">
        <v>7</v>
      </c>
      <c r="B14" s="6" t="s">
        <v>311</v>
      </c>
      <c r="C14" s="14">
        <v>2015</v>
      </c>
      <c r="D14" s="211">
        <v>29200</v>
      </c>
    </row>
    <row r="15" spans="1:4" ht="25.5">
      <c r="A15" s="12">
        <v>8</v>
      </c>
      <c r="B15" s="6" t="s">
        <v>311</v>
      </c>
      <c r="C15" s="14">
        <v>2015</v>
      </c>
      <c r="D15" s="211">
        <v>29200</v>
      </c>
    </row>
    <row r="16" spans="1:4" ht="25.5">
      <c r="A16" s="14">
        <v>9</v>
      </c>
      <c r="B16" s="6" t="s">
        <v>311</v>
      </c>
      <c r="C16" s="14">
        <v>2015</v>
      </c>
      <c r="D16" s="211">
        <v>29200</v>
      </c>
    </row>
    <row r="17" spans="1:4" ht="12.75">
      <c r="A17" s="12">
        <v>10</v>
      </c>
      <c r="B17" s="6" t="s">
        <v>312</v>
      </c>
      <c r="C17" s="14">
        <v>2015</v>
      </c>
      <c r="D17" s="211">
        <v>49451.27</v>
      </c>
    </row>
    <row r="18" spans="1:4" ht="12.75">
      <c r="A18" s="12">
        <v>11</v>
      </c>
      <c r="B18" s="6" t="s">
        <v>313</v>
      </c>
      <c r="C18" s="14">
        <v>2017</v>
      </c>
      <c r="D18" s="211">
        <v>29710.65</v>
      </c>
    </row>
    <row r="19" spans="1:4" ht="12.75">
      <c r="A19" s="14">
        <v>12</v>
      </c>
      <c r="B19" s="6" t="s">
        <v>314</v>
      </c>
      <c r="C19" s="14">
        <v>2017</v>
      </c>
      <c r="D19" s="211">
        <v>9908.88</v>
      </c>
    </row>
    <row r="20" spans="1:4" ht="12.75">
      <c r="A20" s="12">
        <v>13</v>
      </c>
      <c r="B20" s="6" t="s">
        <v>315</v>
      </c>
      <c r="C20" s="14">
        <v>2018</v>
      </c>
      <c r="D20" s="211">
        <v>3734</v>
      </c>
    </row>
    <row r="21" spans="1:4" ht="12.75">
      <c r="A21" s="12">
        <v>14</v>
      </c>
      <c r="B21" s="6" t="s">
        <v>315</v>
      </c>
      <c r="C21" s="14">
        <v>2018</v>
      </c>
      <c r="D21" s="211">
        <v>3734</v>
      </c>
    </row>
    <row r="22" spans="1:4" ht="12.75">
      <c r="A22" s="14">
        <v>15</v>
      </c>
      <c r="B22" s="6" t="s">
        <v>315</v>
      </c>
      <c r="C22" s="14">
        <v>2018</v>
      </c>
      <c r="D22" s="211">
        <v>3734</v>
      </c>
    </row>
    <row r="23" spans="1:4" ht="13.5" customHeight="1">
      <c r="A23" s="14"/>
      <c r="B23" s="44" t="s">
        <v>8</v>
      </c>
      <c r="C23" s="14"/>
      <c r="D23" s="199">
        <f>SUM(D8:D22)</f>
        <v>311132.09</v>
      </c>
    </row>
    <row r="24" spans="1:4" ht="13.5" customHeight="1">
      <c r="A24" s="35"/>
      <c r="B24" s="45"/>
      <c r="C24" s="35"/>
      <c r="D24" s="212"/>
    </row>
    <row r="25" spans="1:4" ht="18" customHeight="1">
      <c r="A25" s="35"/>
      <c r="B25" s="45"/>
      <c r="C25" s="35"/>
      <c r="D25" s="212"/>
    </row>
    <row r="26" spans="1:6" ht="23.25" customHeight="1">
      <c r="A26" s="261" t="s">
        <v>991</v>
      </c>
      <c r="B26" s="261"/>
      <c r="C26" s="261"/>
      <c r="D26" s="261"/>
      <c r="E26" s="47"/>
      <c r="F26" s="48"/>
    </row>
    <row r="27" spans="1:6" ht="38.25">
      <c r="A27" s="46" t="s">
        <v>0</v>
      </c>
      <c r="B27" s="46" t="s">
        <v>317</v>
      </c>
      <c r="C27" s="46" t="s">
        <v>305</v>
      </c>
      <c r="D27" s="199" t="s">
        <v>306</v>
      </c>
      <c r="E27" s="3"/>
      <c r="F27" s="3"/>
    </row>
    <row r="28" spans="1:4" s="123" customFormat="1" ht="25.5">
      <c r="A28" s="66">
        <v>1</v>
      </c>
      <c r="B28" s="121" t="s">
        <v>990</v>
      </c>
      <c r="C28" s="66">
        <v>2018</v>
      </c>
      <c r="D28" s="77">
        <v>26093</v>
      </c>
    </row>
    <row r="29" spans="1:4" ht="26.25" customHeight="1">
      <c r="A29" s="14"/>
      <c r="B29" s="44" t="s">
        <v>8</v>
      </c>
      <c r="C29" s="14"/>
      <c r="D29" s="213">
        <f>SUM(D28)</f>
        <v>26093</v>
      </c>
    </row>
    <row r="32" spans="1:4" ht="14.25">
      <c r="A32" s="261" t="s">
        <v>993</v>
      </c>
      <c r="B32" s="261"/>
      <c r="C32" s="261"/>
      <c r="D32" s="261"/>
    </row>
    <row r="33" spans="1:4" ht="25.5">
      <c r="A33" s="46" t="s">
        <v>0</v>
      </c>
      <c r="B33" s="46" t="s">
        <v>316</v>
      </c>
      <c r="C33" s="46" t="s">
        <v>305</v>
      </c>
      <c r="D33" s="199" t="s">
        <v>306</v>
      </c>
    </row>
    <row r="34" spans="1:4" s="123" customFormat="1" ht="12.75">
      <c r="A34" s="66">
        <v>1</v>
      </c>
      <c r="B34" s="121" t="s">
        <v>723</v>
      </c>
      <c r="C34" s="66"/>
      <c r="D34" s="77">
        <v>3735</v>
      </c>
    </row>
    <row r="35" spans="1:4" s="123" customFormat="1" ht="12.75">
      <c r="A35" s="66">
        <v>2</v>
      </c>
      <c r="B35" s="122" t="s">
        <v>724</v>
      </c>
      <c r="C35" s="66"/>
      <c r="D35" s="77">
        <v>9360</v>
      </c>
    </row>
    <row r="36" spans="1:4" s="123" customFormat="1" ht="25.5">
      <c r="A36" s="66">
        <v>3</v>
      </c>
      <c r="B36" s="122" t="s">
        <v>725</v>
      </c>
      <c r="C36" s="66"/>
      <c r="D36" s="77">
        <v>5192</v>
      </c>
    </row>
    <row r="37" spans="1:4" ht="12.75">
      <c r="A37" s="66">
        <v>4</v>
      </c>
      <c r="B37" s="6" t="s">
        <v>726</v>
      </c>
      <c r="C37" s="66"/>
      <c r="D37" s="211">
        <v>480</v>
      </c>
    </row>
    <row r="38" spans="1:4" ht="12.75">
      <c r="A38" s="66">
        <v>5</v>
      </c>
      <c r="B38" s="6" t="s">
        <v>728</v>
      </c>
      <c r="C38" s="66"/>
      <c r="D38" s="211">
        <v>480</v>
      </c>
    </row>
    <row r="39" spans="1:4" ht="12.75">
      <c r="A39" s="66">
        <v>6</v>
      </c>
      <c r="B39" s="6" t="s">
        <v>727</v>
      </c>
      <c r="C39" s="66"/>
      <c r="D39" s="211">
        <v>276</v>
      </c>
    </row>
    <row r="40" spans="1:4" ht="12.75">
      <c r="A40" s="66">
        <v>7</v>
      </c>
      <c r="B40" s="6" t="s">
        <v>729</v>
      </c>
      <c r="C40" s="66"/>
      <c r="D40" s="211">
        <v>600</v>
      </c>
    </row>
    <row r="41" spans="1:4" ht="12.75">
      <c r="A41" s="66">
        <v>8</v>
      </c>
      <c r="B41" s="6" t="s">
        <v>730</v>
      </c>
      <c r="C41" s="66"/>
      <c r="D41" s="211">
        <v>550</v>
      </c>
    </row>
    <row r="42" spans="1:4" ht="12.75">
      <c r="A42" s="66">
        <v>9</v>
      </c>
      <c r="B42" s="6" t="s">
        <v>731</v>
      </c>
      <c r="C42" s="66"/>
      <c r="D42" s="211">
        <v>260</v>
      </c>
    </row>
    <row r="43" spans="1:4" ht="12.75">
      <c r="A43" s="66">
        <v>10</v>
      </c>
      <c r="B43" s="6" t="s">
        <v>732</v>
      </c>
      <c r="C43" s="66"/>
      <c r="D43" s="211">
        <v>240</v>
      </c>
    </row>
    <row r="44" spans="1:4" ht="12.75">
      <c r="A44" s="66">
        <v>11</v>
      </c>
      <c r="B44" s="6" t="s">
        <v>733</v>
      </c>
      <c r="C44" s="66"/>
      <c r="D44" s="211">
        <v>1280</v>
      </c>
    </row>
    <row r="45" spans="1:4" ht="12.75">
      <c r="A45" s="14"/>
      <c r="B45" s="44" t="s">
        <v>8</v>
      </c>
      <c r="C45" s="14"/>
      <c r="D45" s="213">
        <f>SUM(D34:D44)</f>
        <v>22453</v>
      </c>
    </row>
  </sheetData>
  <sheetProtection/>
  <mergeCells count="4">
    <mergeCell ref="A1:D1"/>
    <mergeCell ref="A32:D32"/>
    <mergeCell ref="A6:D6"/>
    <mergeCell ref="A26:D26"/>
  </mergeCells>
  <printOptions/>
  <pageMargins left="0.7480314960629921" right="0.7480314960629921" top="0.5905511811023623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67.7109375" style="49" bestFit="1" customWidth="1"/>
    <col min="2" max="2" width="28.00390625" style="49" customWidth="1"/>
    <col min="3" max="16384" width="9.140625" style="49" customWidth="1"/>
  </cols>
  <sheetData>
    <row r="1" spans="1:4" ht="54.75" customHeight="1">
      <c r="A1" s="265" t="s">
        <v>696</v>
      </c>
      <c r="B1" s="265"/>
      <c r="C1" s="91"/>
      <c r="D1" s="91"/>
    </row>
    <row r="2" spans="1:2" ht="15">
      <c r="A2" s="61"/>
      <c r="B2" s="41"/>
    </row>
    <row r="3" ht="13.5" thickBot="1">
      <c r="A3" s="60"/>
    </row>
    <row r="4" spans="1:2" ht="77.25" thickBot="1">
      <c r="A4" s="59" t="s">
        <v>328</v>
      </c>
      <c r="B4" s="58" t="s">
        <v>327</v>
      </c>
    </row>
    <row r="5" spans="1:2" ht="22.5" customHeight="1">
      <c r="A5" s="57" t="s">
        <v>326</v>
      </c>
      <c r="B5" s="56">
        <v>87539.11</v>
      </c>
    </row>
    <row r="6" spans="1:2" ht="22.5" customHeight="1">
      <c r="A6" s="55" t="s">
        <v>325</v>
      </c>
      <c r="B6" s="50">
        <v>269734.33</v>
      </c>
    </row>
    <row r="7" spans="1:2" ht="22.5" customHeight="1">
      <c r="A7" s="55" t="s">
        <v>324</v>
      </c>
      <c r="B7" s="50">
        <v>7983212.92</v>
      </c>
    </row>
    <row r="8" spans="1:2" ht="22.5" customHeight="1">
      <c r="A8" s="55" t="s">
        <v>323</v>
      </c>
      <c r="B8" s="50">
        <v>565864.13</v>
      </c>
    </row>
    <row r="9" spans="1:2" ht="22.5" customHeight="1">
      <c r="A9" s="55" t="s">
        <v>322</v>
      </c>
      <c r="B9" s="50">
        <v>3566585.41</v>
      </c>
    </row>
    <row r="10" spans="1:2" ht="22.5" customHeight="1">
      <c r="A10" s="55" t="s">
        <v>321</v>
      </c>
      <c r="B10" s="50">
        <v>188876.76</v>
      </c>
    </row>
    <row r="11" spans="1:2" ht="26.25" customHeight="1">
      <c r="A11" s="54" t="s">
        <v>320</v>
      </c>
      <c r="B11" s="50">
        <v>2574383.75</v>
      </c>
    </row>
    <row r="12" spans="1:2" ht="22.5" customHeight="1">
      <c r="A12" s="53" t="s">
        <v>319</v>
      </c>
      <c r="B12" s="52" t="s">
        <v>147</v>
      </c>
    </row>
    <row r="13" spans="1:2" ht="22.5" customHeight="1">
      <c r="A13" s="51" t="s">
        <v>318</v>
      </c>
      <c r="B13" s="50">
        <f>SUM(B5:B12)</f>
        <v>15236196.41</v>
      </c>
    </row>
    <row r="14" ht="21" customHeight="1"/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3"/>
  <sheetViews>
    <sheetView zoomScale="70" zoomScaleNormal="70" zoomScaleSheetLayoutView="100" zoomScalePageLayoutView="0" workbookViewId="0" topLeftCell="A1">
      <selection activeCell="U8" sqref="U8"/>
    </sheetView>
  </sheetViews>
  <sheetFormatPr defaultColWidth="9.140625" defaultRowHeight="12.75"/>
  <cols>
    <col min="1" max="1" width="4.57421875" style="49" customWidth="1"/>
    <col min="2" max="2" width="24.57421875" style="49" customWidth="1"/>
    <col min="3" max="3" width="12.57421875" style="49" customWidth="1"/>
    <col min="4" max="4" width="21.7109375" style="49" customWidth="1"/>
    <col min="5" max="5" width="11.421875" style="49" customWidth="1"/>
    <col min="6" max="6" width="21.00390625" style="49" customWidth="1"/>
    <col min="7" max="8" width="8.8515625" style="49" hidden="1" customWidth="1"/>
    <col min="9" max="9" width="6.421875" style="49" customWidth="1"/>
    <col min="10" max="10" width="7.00390625" style="49" customWidth="1"/>
    <col min="11" max="11" width="12.57421875" style="49" customWidth="1"/>
    <col min="12" max="12" width="16.28125" style="49" customWidth="1"/>
    <col min="13" max="13" width="16.00390625" style="49" customWidth="1"/>
    <col min="14" max="14" width="8.140625" style="49" customWidth="1"/>
    <col min="15" max="15" width="5.140625" style="49" customWidth="1"/>
    <col min="16" max="16" width="11.8515625" style="49" customWidth="1"/>
    <col min="17" max="17" width="8.421875" style="49" customWidth="1"/>
    <col min="18" max="18" width="11.140625" style="49" customWidth="1"/>
    <col min="19" max="19" width="20.28125" style="49" customWidth="1"/>
    <col min="20" max="20" width="17.00390625" style="194" customWidth="1"/>
    <col min="21" max="21" width="14.8515625" style="49" customWidth="1"/>
    <col min="22" max="22" width="18.57421875" style="49" customWidth="1"/>
    <col min="23" max="23" width="11.57421875" style="49" customWidth="1"/>
    <col min="24" max="24" width="11.00390625" style="49" customWidth="1"/>
    <col min="25" max="25" width="11.7109375" style="49" customWidth="1"/>
    <col min="26" max="28" width="11.140625" style="49" customWidth="1"/>
    <col min="29" max="29" width="26.140625" style="216" customWidth="1"/>
    <col min="30" max="16384" width="9.140625" style="49" customWidth="1"/>
  </cols>
  <sheetData>
    <row r="1" spans="1:29" s="92" customFormat="1" ht="20.25" customHeight="1">
      <c r="A1" s="265" t="s">
        <v>698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T1" s="193"/>
      <c r="AC1" s="217"/>
    </row>
    <row r="2" spans="20:29" s="92" customFormat="1" ht="18.75" customHeight="1">
      <c r="T2" s="193"/>
      <c r="AC2" s="217"/>
    </row>
    <row r="3" spans="2:30" ht="13.5" customHeight="1">
      <c r="B3" s="62"/>
      <c r="Z3" s="268"/>
      <c r="AA3" s="268"/>
      <c r="AB3" s="268"/>
      <c r="AC3" s="215"/>
      <c r="AD3" s="63"/>
    </row>
    <row r="4" spans="1:30" ht="23.25" customHeight="1">
      <c r="A4" s="269" t="s">
        <v>330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 t="s">
        <v>330</v>
      </c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18"/>
      <c r="AD4" s="64"/>
    </row>
    <row r="5" spans="1:30" ht="12.75" customHeight="1">
      <c r="A5" s="270" t="s">
        <v>331</v>
      </c>
      <c r="B5" s="266" t="s">
        <v>332</v>
      </c>
      <c r="C5" s="266" t="s">
        <v>333</v>
      </c>
      <c r="D5" s="266" t="s">
        <v>334</v>
      </c>
      <c r="E5" s="266" t="s">
        <v>335</v>
      </c>
      <c r="F5" s="266" t="s">
        <v>336</v>
      </c>
      <c r="G5" s="266" t="s">
        <v>337</v>
      </c>
      <c r="H5" s="266"/>
      <c r="I5" s="266" t="s">
        <v>338</v>
      </c>
      <c r="J5" s="266" t="s">
        <v>339</v>
      </c>
      <c r="K5" s="266" t="s">
        <v>340</v>
      </c>
      <c r="L5" s="266" t="s">
        <v>341</v>
      </c>
      <c r="M5" s="266" t="s">
        <v>342</v>
      </c>
      <c r="N5" s="266" t="s">
        <v>343</v>
      </c>
      <c r="O5" s="270" t="s">
        <v>331</v>
      </c>
      <c r="P5" s="266" t="s">
        <v>344</v>
      </c>
      <c r="Q5" s="266" t="s">
        <v>345</v>
      </c>
      <c r="R5" s="266" t="s">
        <v>346</v>
      </c>
      <c r="S5" s="266" t="s">
        <v>347</v>
      </c>
      <c r="T5" s="271" t="s">
        <v>977</v>
      </c>
      <c r="U5" s="266" t="s">
        <v>978</v>
      </c>
      <c r="V5" s="266"/>
      <c r="W5" s="266" t="s">
        <v>348</v>
      </c>
      <c r="X5" s="266"/>
      <c r="Y5" s="266" t="s">
        <v>349</v>
      </c>
      <c r="Z5" s="266"/>
      <c r="AA5" s="266" t="s">
        <v>350</v>
      </c>
      <c r="AB5" s="266"/>
      <c r="AC5" s="273" t="s">
        <v>994</v>
      </c>
      <c r="AD5" s="63"/>
    </row>
    <row r="6" spans="1:29" ht="18.75" customHeight="1">
      <c r="A6" s="270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70"/>
      <c r="P6" s="266"/>
      <c r="Q6" s="266"/>
      <c r="R6" s="266"/>
      <c r="S6" s="266"/>
      <c r="T6" s="271"/>
      <c r="U6" s="266"/>
      <c r="V6" s="266"/>
      <c r="W6" s="266"/>
      <c r="X6" s="266"/>
      <c r="Y6" s="266"/>
      <c r="Z6" s="266"/>
      <c r="AA6" s="266"/>
      <c r="AB6" s="266"/>
      <c r="AC6" s="274"/>
    </row>
    <row r="7" spans="1:29" ht="34.5" customHeight="1">
      <c r="A7" s="270"/>
      <c r="B7" s="266"/>
      <c r="C7" s="266"/>
      <c r="D7" s="266"/>
      <c r="E7" s="266"/>
      <c r="F7" s="266"/>
      <c r="G7" s="200" t="s">
        <v>351</v>
      </c>
      <c r="H7" s="200" t="s">
        <v>352</v>
      </c>
      <c r="I7" s="266"/>
      <c r="J7" s="266"/>
      <c r="K7" s="266"/>
      <c r="L7" s="266"/>
      <c r="M7" s="266"/>
      <c r="N7" s="266"/>
      <c r="O7" s="270"/>
      <c r="P7" s="266"/>
      <c r="Q7" s="266"/>
      <c r="R7" s="266"/>
      <c r="S7" s="266"/>
      <c r="T7" s="271"/>
      <c r="U7" s="200" t="s">
        <v>351</v>
      </c>
      <c r="V7" s="200" t="s">
        <v>352</v>
      </c>
      <c r="W7" s="200" t="s">
        <v>353</v>
      </c>
      <c r="X7" s="200" t="s">
        <v>354</v>
      </c>
      <c r="Y7" s="200" t="s">
        <v>353</v>
      </c>
      <c r="Z7" s="200" t="s">
        <v>354</v>
      </c>
      <c r="AA7" s="200" t="s">
        <v>353</v>
      </c>
      <c r="AB7" s="200" t="s">
        <v>354</v>
      </c>
      <c r="AC7" s="274"/>
    </row>
    <row r="8" spans="1:29" s="65" customFormat="1" ht="24.75" customHeight="1">
      <c r="A8" s="66">
        <v>1</v>
      </c>
      <c r="B8" s="66" t="s">
        <v>355</v>
      </c>
      <c r="C8" s="66" t="s">
        <v>356</v>
      </c>
      <c r="D8" s="66" t="s">
        <v>357</v>
      </c>
      <c r="E8" s="66" t="s">
        <v>358</v>
      </c>
      <c r="F8" s="66" t="s">
        <v>359</v>
      </c>
      <c r="G8" s="66"/>
      <c r="H8" s="66"/>
      <c r="I8" s="66">
        <v>1108</v>
      </c>
      <c r="J8" s="66">
        <v>2006</v>
      </c>
      <c r="K8" s="67">
        <v>39049</v>
      </c>
      <c r="L8" s="67">
        <v>43777</v>
      </c>
      <c r="M8" s="66">
        <v>5</v>
      </c>
      <c r="N8" s="66"/>
      <c r="O8" s="66">
        <v>1</v>
      </c>
      <c r="P8" s="66">
        <v>1255</v>
      </c>
      <c r="Q8" s="66" t="s">
        <v>29</v>
      </c>
      <c r="R8" s="66">
        <v>378878</v>
      </c>
      <c r="S8" s="66" t="s">
        <v>360</v>
      </c>
      <c r="T8" s="77" t="s">
        <v>294</v>
      </c>
      <c r="U8" s="66" t="s">
        <v>361</v>
      </c>
      <c r="V8" s="66" t="s">
        <v>294</v>
      </c>
      <c r="W8" s="186">
        <v>43466</v>
      </c>
      <c r="X8" s="186">
        <v>43830</v>
      </c>
      <c r="Y8" s="198" t="s">
        <v>294</v>
      </c>
      <c r="Z8" s="198" t="s">
        <v>294</v>
      </c>
      <c r="AA8" s="186">
        <v>43466</v>
      </c>
      <c r="AB8" s="186">
        <v>43830</v>
      </c>
      <c r="AC8" s="220" t="s">
        <v>995</v>
      </c>
    </row>
    <row r="9" spans="1:29" s="65" customFormat="1" ht="24.75" customHeight="1">
      <c r="A9" s="66">
        <v>2</v>
      </c>
      <c r="B9" s="66" t="s">
        <v>362</v>
      </c>
      <c r="C9" s="66" t="s">
        <v>363</v>
      </c>
      <c r="D9" s="66" t="s">
        <v>364</v>
      </c>
      <c r="E9" s="66" t="s">
        <v>365</v>
      </c>
      <c r="F9" s="66" t="s">
        <v>366</v>
      </c>
      <c r="G9" s="66"/>
      <c r="H9" s="66"/>
      <c r="I9" s="66">
        <v>3198</v>
      </c>
      <c r="J9" s="66">
        <v>2016</v>
      </c>
      <c r="K9" s="67">
        <v>42704</v>
      </c>
      <c r="L9" s="67">
        <v>43798</v>
      </c>
      <c r="M9" s="66">
        <v>5</v>
      </c>
      <c r="N9" s="66"/>
      <c r="O9" s="66">
        <v>2</v>
      </c>
      <c r="P9" s="66">
        <v>3200</v>
      </c>
      <c r="Q9" s="66" t="s">
        <v>29</v>
      </c>
      <c r="R9" s="66">
        <v>57271</v>
      </c>
      <c r="S9" s="66" t="s">
        <v>361</v>
      </c>
      <c r="T9" s="77">
        <v>109000</v>
      </c>
      <c r="U9" s="66" t="s">
        <v>367</v>
      </c>
      <c r="V9" s="66">
        <f>1305+2400</f>
        <v>3705</v>
      </c>
      <c r="W9" s="186">
        <v>43466</v>
      </c>
      <c r="X9" s="186">
        <v>43830</v>
      </c>
      <c r="Y9" s="186">
        <v>43466</v>
      </c>
      <c r="Z9" s="186">
        <v>43830</v>
      </c>
      <c r="AA9" s="186">
        <v>43466</v>
      </c>
      <c r="AB9" s="186">
        <v>43830</v>
      </c>
      <c r="AC9" s="220" t="s">
        <v>996</v>
      </c>
    </row>
    <row r="10" spans="1:29" s="65" customFormat="1" ht="24.75" customHeight="1">
      <c r="A10" s="66">
        <v>3</v>
      </c>
      <c r="B10" s="66" t="s">
        <v>355</v>
      </c>
      <c r="C10" s="66" t="s">
        <v>356</v>
      </c>
      <c r="D10" s="66" t="s">
        <v>368</v>
      </c>
      <c r="E10" s="66" t="s">
        <v>369</v>
      </c>
      <c r="F10" s="66" t="s">
        <v>359</v>
      </c>
      <c r="G10" s="66"/>
      <c r="H10" s="66"/>
      <c r="I10" s="66">
        <v>1108</v>
      </c>
      <c r="J10" s="66">
        <v>2007</v>
      </c>
      <c r="K10" s="67">
        <v>39279</v>
      </c>
      <c r="L10" s="67">
        <v>43679</v>
      </c>
      <c r="M10" s="66">
        <v>5</v>
      </c>
      <c r="N10" s="66"/>
      <c r="O10" s="66">
        <v>3</v>
      </c>
      <c r="P10" s="66">
        <v>1255</v>
      </c>
      <c r="Q10" s="66" t="s">
        <v>29</v>
      </c>
      <c r="R10" s="66">
        <v>239722</v>
      </c>
      <c r="S10" s="66" t="s">
        <v>360</v>
      </c>
      <c r="T10" s="77" t="s">
        <v>294</v>
      </c>
      <c r="U10" s="66" t="s">
        <v>361</v>
      </c>
      <c r="V10" s="66" t="s">
        <v>294</v>
      </c>
      <c r="W10" s="186">
        <v>43466</v>
      </c>
      <c r="X10" s="186">
        <v>43830</v>
      </c>
      <c r="Y10" s="198" t="s">
        <v>294</v>
      </c>
      <c r="Z10" s="198" t="s">
        <v>294</v>
      </c>
      <c r="AA10" s="186">
        <v>43466</v>
      </c>
      <c r="AB10" s="186">
        <v>43830</v>
      </c>
      <c r="AC10" s="220" t="s">
        <v>995</v>
      </c>
    </row>
    <row r="11" spans="1:29" s="65" customFormat="1" ht="24.75" customHeight="1">
      <c r="A11" s="66">
        <v>4</v>
      </c>
      <c r="B11" s="66" t="s">
        <v>370</v>
      </c>
      <c r="C11" s="66" t="s">
        <v>371</v>
      </c>
      <c r="D11" s="66" t="s">
        <v>372</v>
      </c>
      <c r="E11" s="66" t="s">
        <v>373</v>
      </c>
      <c r="F11" s="66" t="s">
        <v>359</v>
      </c>
      <c r="G11" s="66"/>
      <c r="H11" s="66"/>
      <c r="I11" s="66">
        <v>1149</v>
      </c>
      <c r="J11" s="66">
        <v>2015</v>
      </c>
      <c r="K11" s="67">
        <v>42355</v>
      </c>
      <c r="L11" s="67">
        <v>43451</v>
      </c>
      <c r="M11" s="66">
        <v>5</v>
      </c>
      <c r="N11" s="66"/>
      <c r="O11" s="66">
        <v>4</v>
      </c>
      <c r="P11" s="66">
        <v>1505</v>
      </c>
      <c r="Q11" s="66" t="s">
        <v>29</v>
      </c>
      <c r="R11" s="66">
        <v>70422</v>
      </c>
      <c r="S11" s="66" t="s">
        <v>361</v>
      </c>
      <c r="T11" s="77">
        <v>19700</v>
      </c>
      <c r="U11" s="66" t="s">
        <v>367</v>
      </c>
      <c r="V11" s="66">
        <f>1305+2400</f>
        <v>3705</v>
      </c>
      <c r="W11" s="186">
        <v>43466</v>
      </c>
      <c r="X11" s="186">
        <v>43830</v>
      </c>
      <c r="Y11" s="186">
        <v>43466</v>
      </c>
      <c r="Z11" s="186">
        <v>43830</v>
      </c>
      <c r="AA11" s="186">
        <v>43466</v>
      </c>
      <c r="AB11" s="186">
        <v>43830</v>
      </c>
      <c r="AC11" s="220" t="s">
        <v>996</v>
      </c>
    </row>
    <row r="12" spans="1:29" s="65" customFormat="1" ht="24.75" customHeight="1">
      <c r="A12" s="66">
        <v>5</v>
      </c>
      <c r="B12" s="66" t="s">
        <v>355</v>
      </c>
      <c r="C12" s="66" t="s">
        <v>356</v>
      </c>
      <c r="D12" s="66" t="s">
        <v>374</v>
      </c>
      <c r="E12" s="66" t="s">
        <v>375</v>
      </c>
      <c r="F12" s="66" t="s">
        <v>359</v>
      </c>
      <c r="G12" s="66"/>
      <c r="H12" s="66"/>
      <c r="I12" s="66">
        <v>1108</v>
      </c>
      <c r="J12" s="66">
        <v>2006</v>
      </c>
      <c r="K12" s="67">
        <v>39049</v>
      </c>
      <c r="L12" s="67">
        <v>43785</v>
      </c>
      <c r="M12" s="66">
        <v>5</v>
      </c>
      <c r="N12" s="66"/>
      <c r="O12" s="66">
        <v>5</v>
      </c>
      <c r="P12" s="66">
        <v>1255</v>
      </c>
      <c r="Q12" s="66" t="s">
        <v>29</v>
      </c>
      <c r="R12" s="66">
        <v>216983</v>
      </c>
      <c r="S12" s="66" t="s">
        <v>360</v>
      </c>
      <c r="T12" s="77" t="s">
        <v>294</v>
      </c>
      <c r="U12" s="66" t="s">
        <v>361</v>
      </c>
      <c r="V12" s="66" t="s">
        <v>294</v>
      </c>
      <c r="W12" s="186">
        <v>43466</v>
      </c>
      <c r="X12" s="186">
        <v>43830</v>
      </c>
      <c r="Y12" s="198" t="s">
        <v>294</v>
      </c>
      <c r="Z12" s="198" t="s">
        <v>294</v>
      </c>
      <c r="AA12" s="186">
        <v>43466</v>
      </c>
      <c r="AB12" s="186">
        <v>43830</v>
      </c>
      <c r="AC12" s="220" t="s">
        <v>995</v>
      </c>
    </row>
    <row r="13" spans="1:29" s="65" customFormat="1" ht="24.75" customHeight="1">
      <c r="A13" s="66">
        <v>6</v>
      </c>
      <c r="B13" s="66" t="s">
        <v>355</v>
      </c>
      <c r="C13" s="66" t="s">
        <v>356</v>
      </c>
      <c r="D13" s="66" t="s">
        <v>376</v>
      </c>
      <c r="E13" s="66" t="s">
        <v>377</v>
      </c>
      <c r="F13" s="66" t="s">
        <v>359</v>
      </c>
      <c r="G13" s="66"/>
      <c r="H13" s="66"/>
      <c r="I13" s="66">
        <v>1108</v>
      </c>
      <c r="J13" s="66">
        <v>2006</v>
      </c>
      <c r="K13" s="67">
        <v>39049</v>
      </c>
      <c r="L13" s="67">
        <v>43287</v>
      </c>
      <c r="M13" s="66">
        <v>5</v>
      </c>
      <c r="N13" s="66"/>
      <c r="O13" s="66">
        <v>6</v>
      </c>
      <c r="P13" s="66">
        <v>1255</v>
      </c>
      <c r="Q13" s="66" t="s">
        <v>29</v>
      </c>
      <c r="R13" s="66">
        <v>248517</v>
      </c>
      <c r="S13" s="66" t="s">
        <v>360</v>
      </c>
      <c r="T13" s="77" t="s">
        <v>294</v>
      </c>
      <c r="U13" s="66" t="s">
        <v>361</v>
      </c>
      <c r="V13" s="66" t="s">
        <v>294</v>
      </c>
      <c r="W13" s="186">
        <v>43466</v>
      </c>
      <c r="X13" s="186">
        <v>43830</v>
      </c>
      <c r="Y13" s="198" t="s">
        <v>294</v>
      </c>
      <c r="Z13" s="198" t="s">
        <v>294</v>
      </c>
      <c r="AA13" s="186">
        <v>43466</v>
      </c>
      <c r="AB13" s="186">
        <v>43830</v>
      </c>
      <c r="AC13" s="220" t="s">
        <v>995</v>
      </c>
    </row>
    <row r="14" spans="1:29" s="65" customFormat="1" ht="24.75" customHeight="1">
      <c r="A14" s="66">
        <v>7</v>
      </c>
      <c r="B14" s="66" t="s">
        <v>370</v>
      </c>
      <c r="C14" s="66" t="s">
        <v>378</v>
      </c>
      <c r="D14" s="66" t="s">
        <v>379</v>
      </c>
      <c r="E14" s="66" t="s">
        <v>380</v>
      </c>
      <c r="F14" s="66" t="s">
        <v>359</v>
      </c>
      <c r="G14" s="66"/>
      <c r="H14" s="66"/>
      <c r="I14" s="66">
        <v>1598</v>
      </c>
      <c r="J14" s="66">
        <v>2018</v>
      </c>
      <c r="K14" s="67">
        <v>43381</v>
      </c>
      <c r="L14" s="67">
        <v>44476</v>
      </c>
      <c r="M14" s="66">
        <v>5</v>
      </c>
      <c r="N14" s="66"/>
      <c r="O14" s="66">
        <v>7</v>
      </c>
      <c r="P14" s="66">
        <v>1809</v>
      </c>
      <c r="Q14" s="66" t="s">
        <v>29</v>
      </c>
      <c r="R14" s="66">
        <v>1723</v>
      </c>
      <c r="S14" s="66" t="s">
        <v>360</v>
      </c>
      <c r="T14" s="77">
        <v>57500</v>
      </c>
      <c r="U14" s="66" t="s">
        <v>367</v>
      </c>
      <c r="V14" s="66">
        <f>1305+2400</f>
        <v>3705</v>
      </c>
      <c r="W14" s="186">
        <v>43746</v>
      </c>
      <c r="X14" s="186">
        <v>44111</v>
      </c>
      <c r="Y14" s="186">
        <v>43746</v>
      </c>
      <c r="Z14" s="186">
        <v>44111</v>
      </c>
      <c r="AA14" s="186">
        <v>43746</v>
      </c>
      <c r="AB14" s="186">
        <v>44111</v>
      </c>
      <c r="AC14" s="220" t="s">
        <v>996</v>
      </c>
    </row>
    <row r="15" spans="1:29" s="65" customFormat="1" ht="24.75" customHeight="1">
      <c r="A15" s="66">
        <v>8</v>
      </c>
      <c r="B15" s="66" t="s">
        <v>381</v>
      </c>
      <c r="C15" s="66" t="s">
        <v>382</v>
      </c>
      <c r="D15" s="66" t="s">
        <v>383</v>
      </c>
      <c r="E15" s="66" t="s">
        <v>384</v>
      </c>
      <c r="F15" s="66" t="s">
        <v>359</v>
      </c>
      <c r="G15" s="66"/>
      <c r="H15" s="66"/>
      <c r="I15" s="66">
        <v>1975</v>
      </c>
      <c r="J15" s="66">
        <v>2009</v>
      </c>
      <c r="K15" s="67">
        <v>40526</v>
      </c>
      <c r="L15" s="67">
        <v>43448</v>
      </c>
      <c r="M15" s="66">
        <v>5</v>
      </c>
      <c r="N15" s="66"/>
      <c r="O15" s="66">
        <v>8</v>
      </c>
      <c r="P15" s="66">
        <v>2030</v>
      </c>
      <c r="Q15" s="66" t="s">
        <v>29</v>
      </c>
      <c r="R15" s="66">
        <v>293006</v>
      </c>
      <c r="S15" s="66" t="s">
        <v>361</v>
      </c>
      <c r="T15" s="77">
        <v>19800</v>
      </c>
      <c r="U15" s="66" t="s">
        <v>367</v>
      </c>
      <c r="V15" s="66">
        <f>1305+2400</f>
        <v>3705</v>
      </c>
      <c r="W15" s="186">
        <v>43466</v>
      </c>
      <c r="X15" s="186">
        <v>43830</v>
      </c>
      <c r="Y15" s="186">
        <v>43466</v>
      </c>
      <c r="Z15" s="186">
        <v>43830</v>
      </c>
      <c r="AA15" s="186">
        <v>43466</v>
      </c>
      <c r="AB15" s="186">
        <v>43830</v>
      </c>
      <c r="AC15" s="220" t="s">
        <v>996</v>
      </c>
    </row>
    <row r="16" spans="1:29" s="65" customFormat="1" ht="24.75" customHeight="1">
      <c r="A16" s="66">
        <v>9</v>
      </c>
      <c r="B16" s="66" t="s">
        <v>381</v>
      </c>
      <c r="C16" s="66" t="s">
        <v>382</v>
      </c>
      <c r="D16" s="66" t="s">
        <v>385</v>
      </c>
      <c r="E16" s="66" t="s">
        <v>386</v>
      </c>
      <c r="F16" s="66" t="s">
        <v>359</v>
      </c>
      <c r="G16" s="66"/>
      <c r="H16" s="66"/>
      <c r="I16" s="66">
        <v>1998</v>
      </c>
      <c r="J16" s="66">
        <v>2010</v>
      </c>
      <c r="K16" s="67">
        <v>40526</v>
      </c>
      <c r="L16" s="67">
        <v>43448</v>
      </c>
      <c r="M16" s="66">
        <v>5</v>
      </c>
      <c r="N16" s="66"/>
      <c r="O16" s="66">
        <v>9</v>
      </c>
      <c r="P16" s="66">
        <v>2030</v>
      </c>
      <c r="Q16" s="66" t="s">
        <v>29</v>
      </c>
      <c r="R16" s="66">
        <v>275789</v>
      </c>
      <c r="S16" s="66" t="s">
        <v>361</v>
      </c>
      <c r="T16" s="77">
        <v>28700</v>
      </c>
      <c r="U16" s="66" t="s">
        <v>367</v>
      </c>
      <c r="V16" s="66">
        <f>1305+2400</f>
        <v>3705</v>
      </c>
      <c r="W16" s="186">
        <v>43466</v>
      </c>
      <c r="X16" s="186">
        <v>43830</v>
      </c>
      <c r="Y16" s="186">
        <v>43466</v>
      </c>
      <c r="Z16" s="186">
        <v>43830</v>
      </c>
      <c r="AA16" s="186">
        <v>43466</v>
      </c>
      <c r="AB16" s="186">
        <v>43830</v>
      </c>
      <c r="AC16" s="220" t="s">
        <v>996</v>
      </c>
    </row>
    <row r="17" spans="1:29" s="65" customFormat="1" ht="24.75" customHeight="1">
      <c r="A17" s="66">
        <v>10</v>
      </c>
      <c r="B17" s="66" t="s">
        <v>387</v>
      </c>
      <c r="C17" s="66" t="s">
        <v>388</v>
      </c>
      <c r="D17" s="66" t="s">
        <v>389</v>
      </c>
      <c r="E17" s="66" t="s">
        <v>390</v>
      </c>
      <c r="F17" s="66" t="s">
        <v>359</v>
      </c>
      <c r="G17" s="66"/>
      <c r="H17" s="66"/>
      <c r="I17" s="66">
        <v>1984</v>
      </c>
      <c r="J17" s="66">
        <v>2010</v>
      </c>
      <c r="K17" s="67">
        <v>40541</v>
      </c>
      <c r="L17" s="67">
        <v>43449</v>
      </c>
      <c r="M17" s="66">
        <v>5</v>
      </c>
      <c r="N17" s="66"/>
      <c r="O17" s="66">
        <v>10</v>
      </c>
      <c r="P17" s="66">
        <v>2118</v>
      </c>
      <c r="Q17" s="66" t="s">
        <v>29</v>
      </c>
      <c r="R17" s="66">
        <v>237942</v>
      </c>
      <c r="S17" s="66" t="s">
        <v>361</v>
      </c>
      <c r="T17" s="77">
        <v>33100</v>
      </c>
      <c r="U17" s="66" t="s">
        <v>361</v>
      </c>
      <c r="V17" s="66">
        <v>1305</v>
      </c>
      <c r="W17" s="186">
        <v>43466</v>
      </c>
      <c r="X17" s="186">
        <v>43830</v>
      </c>
      <c r="Y17" s="186">
        <v>43466</v>
      </c>
      <c r="Z17" s="186">
        <v>43830</v>
      </c>
      <c r="AA17" s="186">
        <v>43466</v>
      </c>
      <c r="AB17" s="186">
        <v>43830</v>
      </c>
      <c r="AC17" s="220" t="s">
        <v>996</v>
      </c>
    </row>
    <row r="18" spans="1:29" s="65" customFormat="1" ht="24.75" customHeight="1">
      <c r="A18" s="66">
        <v>11</v>
      </c>
      <c r="B18" s="66" t="s">
        <v>391</v>
      </c>
      <c r="C18" s="66" t="s">
        <v>392</v>
      </c>
      <c r="D18" s="66" t="s">
        <v>393</v>
      </c>
      <c r="E18" s="66" t="s">
        <v>394</v>
      </c>
      <c r="F18" s="66" t="s">
        <v>395</v>
      </c>
      <c r="G18" s="66"/>
      <c r="H18" s="66"/>
      <c r="I18" s="66">
        <v>1389</v>
      </c>
      <c r="J18" s="66">
        <v>2004</v>
      </c>
      <c r="K18" s="66" t="s">
        <v>396</v>
      </c>
      <c r="L18" s="66" t="s">
        <v>397</v>
      </c>
      <c r="M18" s="66">
        <v>5</v>
      </c>
      <c r="N18" s="66"/>
      <c r="O18" s="66">
        <v>11</v>
      </c>
      <c r="P18" s="66">
        <v>1660</v>
      </c>
      <c r="Q18" s="66" t="s">
        <v>29</v>
      </c>
      <c r="R18" s="69">
        <v>262011</v>
      </c>
      <c r="S18" s="66" t="s">
        <v>360</v>
      </c>
      <c r="T18" s="77" t="s">
        <v>294</v>
      </c>
      <c r="U18" s="66" t="s">
        <v>398</v>
      </c>
      <c r="V18" s="66" t="s">
        <v>294</v>
      </c>
      <c r="W18" s="186">
        <v>43466</v>
      </c>
      <c r="X18" s="186">
        <v>43830</v>
      </c>
      <c r="Y18" s="198" t="s">
        <v>294</v>
      </c>
      <c r="Z18" s="198" t="s">
        <v>294</v>
      </c>
      <c r="AA18" s="186">
        <v>43466</v>
      </c>
      <c r="AB18" s="186">
        <v>43830</v>
      </c>
      <c r="AC18" s="220" t="s">
        <v>995</v>
      </c>
    </row>
    <row r="19" spans="1:29" s="65" customFormat="1" ht="24.75" customHeight="1">
      <c r="A19" s="66">
        <v>12</v>
      </c>
      <c r="B19" s="66" t="s">
        <v>399</v>
      </c>
      <c r="C19" s="66" t="s">
        <v>392</v>
      </c>
      <c r="D19" s="66" t="s">
        <v>400</v>
      </c>
      <c r="E19" s="66" t="s">
        <v>401</v>
      </c>
      <c r="F19" s="66" t="s">
        <v>402</v>
      </c>
      <c r="G19" s="66"/>
      <c r="H19" s="66"/>
      <c r="I19" s="66">
        <v>1598</v>
      </c>
      <c r="J19" s="66">
        <v>2005</v>
      </c>
      <c r="K19" s="66" t="s">
        <v>403</v>
      </c>
      <c r="L19" s="66" t="s">
        <v>404</v>
      </c>
      <c r="M19" s="66">
        <v>5</v>
      </c>
      <c r="N19" s="66"/>
      <c r="O19" s="66">
        <v>12</v>
      </c>
      <c r="P19" s="66">
        <v>1670</v>
      </c>
      <c r="Q19" s="66" t="s">
        <v>29</v>
      </c>
      <c r="R19" s="69">
        <v>361142</v>
      </c>
      <c r="S19" s="66" t="s">
        <v>360</v>
      </c>
      <c r="T19" s="77" t="s">
        <v>294</v>
      </c>
      <c r="U19" s="66" t="s">
        <v>398</v>
      </c>
      <c r="V19" s="66" t="s">
        <v>294</v>
      </c>
      <c r="W19" s="186">
        <v>43466</v>
      </c>
      <c r="X19" s="186">
        <v>43830</v>
      </c>
      <c r="Y19" s="198" t="s">
        <v>294</v>
      </c>
      <c r="Z19" s="198" t="s">
        <v>294</v>
      </c>
      <c r="AA19" s="186">
        <v>43466</v>
      </c>
      <c r="AB19" s="186">
        <v>43830</v>
      </c>
      <c r="AC19" s="220" t="s">
        <v>995</v>
      </c>
    </row>
    <row r="20" spans="1:29" s="65" customFormat="1" ht="101.25">
      <c r="A20" s="66">
        <v>13</v>
      </c>
      <c r="B20" s="66" t="s">
        <v>405</v>
      </c>
      <c r="C20" s="66" t="s">
        <v>406</v>
      </c>
      <c r="D20" s="66" t="s">
        <v>407</v>
      </c>
      <c r="E20" s="66" t="s">
        <v>408</v>
      </c>
      <c r="F20" s="66" t="s">
        <v>409</v>
      </c>
      <c r="G20" s="66"/>
      <c r="H20" s="66"/>
      <c r="I20" s="66">
        <v>6374</v>
      </c>
      <c r="J20" s="66">
        <v>2008</v>
      </c>
      <c r="K20" s="66" t="s">
        <v>410</v>
      </c>
      <c r="L20" s="66" t="s">
        <v>411</v>
      </c>
      <c r="M20" s="66">
        <v>2</v>
      </c>
      <c r="N20" s="66">
        <v>8686</v>
      </c>
      <c r="O20" s="66">
        <v>13</v>
      </c>
      <c r="P20" s="66">
        <v>16000</v>
      </c>
      <c r="Q20" s="66" t="s">
        <v>29</v>
      </c>
      <c r="R20" s="69">
        <v>168490</v>
      </c>
      <c r="S20" s="66" t="s">
        <v>361</v>
      </c>
      <c r="T20" s="77">
        <v>367416</v>
      </c>
      <c r="U20" s="70" t="s">
        <v>412</v>
      </c>
      <c r="V20" s="66" t="s">
        <v>413</v>
      </c>
      <c r="W20" s="186">
        <v>43466</v>
      </c>
      <c r="X20" s="186">
        <v>43830</v>
      </c>
      <c r="Y20" s="186">
        <v>43466</v>
      </c>
      <c r="Z20" s="186">
        <v>43830</v>
      </c>
      <c r="AA20" s="198" t="s">
        <v>294</v>
      </c>
      <c r="AB20" s="198" t="s">
        <v>294</v>
      </c>
      <c r="AC20" s="220" t="s">
        <v>293</v>
      </c>
    </row>
    <row r="21" spans="1:29" s="65" customFormat="1" ht="24.75" customHeight="1">
      <c r="A21" s="66">
        <v>14</v>
      </c>
      <c r="B21" s="66" t="s">
        <v>370</v>
      </c>
      <c r="C21" s="66" t="s">
        <v>414</v>
      </c>
      <c r="D21" s="66" t="s">
        <v>415</v>
      </c>
      <c r="E21" s="66" t="s">
        <v>416</v>
      </c>
      <c r="F21" s="66" t="s">
        <v>402</v>
      </c>
      <c r="G21" s="66"/>
      <c r="H21" s="66"/>
      <c r="I21" s="66">
        <v>1149</v>
      </c>
      <c r="J21" s="66">
        <v>2015</v>
      </c>
      <c r="K21" s="66" t="s">
        <v>417</v>
      </c>
      <c r="L21" s="66" t="s">
        <v>418</v>
      </c>
      <c r="M21" s="66">
        <v>5</v>
      </c>
      <c r="N21" s="66"/>
      <c r="O21" s="66">
        <v>14</v>
      </c>
      <c r="P21" s="66">
        <v>1520</v>
      </c>
      <c r="Q21" s="66" t="s">
        <v>29</v>
      </c>
      <c r="R21" s="69">
        <v>94774</v>
      </c>
      <c r="S21" s="66" t="s">
        <v>360</v>
      </c>
      <c r="T21" s="77">
        <v>18505</v>
      </c>
      <c r="U21" s="66" t="s">
        <v>398</v>
      </c>
      <c r="V21" s="66">
        <f>1305+2400</f>
        <v>3705</v>
      </c>
      <c r="W21" s="186">
        <v>43466</v>
      </c>
      <c r="X21" s="186">
        <v>43830</v>
      </c>
      <c r="Y21" s="186">
        <v>43466</v>
      </c>
      <c r="Z21" s="186">
        <v>43830</v>
      </c>
      <c r="AA21" s="186">
        <v>43466</v>
      </c>
      <c r="AB21" s="186">
        <v>43830</v>
      </c>
      <c r="AC21" s="220" t="s">
        <v>995</v>
      </c>
    </row>
    <row r="22" spans="1:29" s="65" customFormat="1" ht="24.75" customHeight="1">
      <c r="A22" s="66">
        <v>15</v>
      </c>
      <c r="B22" s="66" t="s">
        <v>370</v>
      </c>
      <c r="C22" s="66" t="s">
        <v>414</v>
      </c>
      <c r="D22" s="66" t="s">
        <v>419</v>
      </c>
      <c r="E22" s="66" t="s">
        <v>420</v>
      </c>
      <c r="F22" s="66" t="s">
        <v>402</v>
      </c>
      <c r="G22" s="66"/>
      <c r="H22" s="66"/>
      <c r="I22" s="66">
        <v>1149</v>
      </c>
      <c r="J22" s="66">
        <v>2014</v>
      </c>
      <c r="K22" s="66" t="s">
        <v>421</v>
      </c>
      <c r="L22" s="66" t="s">
        <v>422</v>
      </c>
      <c r="M22" s="66">
        <v>5</v>
      </c>
      <c r="N22" s="66"/>
      <c r="O22" s="66">
        <v>15</v>
      </c>
      <c r="P22" s="66">
        <v>1500</v>
      </c>
      <c r="Q22" s="66" t="s">
        <v>29</v>
      </c>
      <c r="R22" s="69">
        <v>141272</v>
      </c>
      <c r="S22" s="66" t="s">
        <v>360</v>
      </c>
      <c r="T22" s="77">
        <v>15700</v>
      </c>
      <c r="U22" s="66" t="s">
        <v>398</v>
      </c>
      <c r="V22" s="66">
        <f>1305+2400</f>
        <v>3705</v>
      </c>
      <c r="W22" s="186">
        <v>43466</v>
      </c>
      <c r="X22" s="186">
        <v>43830</v>
      </c>
      <c r="Y22" s="186">
        <v>43466</v>
      </c>
      <c r="Z22" s="186">
        <v>43830</v>
      </c>
      <c r="AA22" s="186">
        <v>43466</v>
      </c>
      <c r="AB22" s="186">
        <v>43830</v>
      </c>
      <c r="AC22" s="220" t="s">
        <v>995</v>
      </c>
    </row>
    <row r="23" spans="1:29" s="65" customFormat="1" ht="24.75" customHeight="1">
      <c r="A23" s="66">
        <v>16</v>
      </c>
      <c r="B23" s="66" t="s">
        <v>423</v>
      </c>
      <c r="C23" s="66" t="s">
        <v>414</v>
      </c>
      <c r="D23" s="66" t="s">
        <v>424</v>
      </c>
      <c r="E23" s="66" t="s">
        <v>425</v>
      </c>
      <c r="F23" s="66" t="s">
        <v>402</v>
      </c>
      <c r="G23" s="66"/>
      <c r="H23" s="66"/>
      <c r="I23" s="66">
        <v>1149</v>
      </c>
      <c r="J23" s="66">
        <v>2014</v>
      </c>
      <c r="K23" s="66" t="s">
        <v>426</v>
      </c>
      <c r="L23" s="66" t="s">
        <v>427</v>
      </c>
      <c r="M23" s="66">
        <v>5</v>
      </c>
      <c r="N23" s="66"/>
      <c r="O23" s="66">
        <v>16</v>
      </c>
      <c r="P23" s="66">
        <v>1500</v>
      </c>
      <c r="Q23" s="66" t="s">
        <v>29</v>
      </c>
      <c r="R23" s="69">
        <v>94262</v>
      </c>
      <c r="S23" s="66" t="s">
        <v>360</v>
      </c>
      <c r="T23" s="77">
        <v>17700</v>
      </c>
      <c r="U23" s="66" t="s">
        <v>398</v>
      </c>
      <c r="V23" s="66">
        <f>1305+2400</f>
        <v>3705</v>
      </c>
      <c r="W23" s="186">
        <v>43466</v>
      </c>
      <c r="X23" s="186">
        <v>43830</v>
      </c>
      <c r="Y23" s="186">
        <v>43466</v>
      </c>
      <c r="Z23" s="186">
        <v>43830</v>
      </c>
      <c r="AA23" s="186">
        <v>43466</v>
      </c>
      <c r="AB23" s="186">
        <v>43830</v>
      </c>
      <c r="AC23" s="220" t="s">
        <v>995</v>
      </c>
    </row>
    <row r="24" spans="1:29" s="65" customFormat="1" ht="33.75">
      <c r="A24" s="66">
        <v>17</v>
      </c>
      <c r="B24" s="66" t="s">
        <v>428</v>
      </c>
      <c r="C24" s="66" t="s">
        <v>429</v>
      </c>
      <c r="D24" s="66" t="s">
        <v>430</v>
      </c>
      <c r="E24" s="66" t="s">
        <v>431</v>
      </c>
      <c r="F24" s="66" t="s">
        <v>432</v>
      </c>
      <c r="G24" s="66"/>
      <c r="H24" s="66"/>
      <c r="I24" s="66"/>
      <c r="J24" s="66">
        <v>2000</v>
      </c>
      <c r="K24" s="66" t="s">
        <v>433</v>
      </c>
      <c r="L24" s="66" t="s">
        <v>434</v>
      </c>
      <c r="M24" s="66"/>
      <c r="N24" s="66">
        <v>750</v>
      </c>
      <c r="O24" s="66">
        <v>17</v>
      </c>
      <c r="P24" s="66">
        <v>750</v>
      </c>
      <c r="Q24" s="66" t="s">
        <v>29</v>
      </c>
      <c r="R24" s="66"/>
      <c r="S24" s="66"/>
      <c r="T24" s="77" t="s">
        <v>294</v>
      </c>
      <c r="U24" s="70" t="s">
        <v>435</v>
      </c>
      <c r="V24" s="66" t="s">
        <v>294</v>
      </c>
      <c r="W24" s="186">
        <v>43466</v>
      </c>
      <c r="X24" s="186">
        <v>43830</v>
      </c>
      <c r="Y24" s="66" t="s">
        <v>294</v>
      </c>
      <c r="Z24" s="66" t="s">
        <v>294</v>
      </c>
      <c r="AA24" s="66" t="s">
        <v>294</v>
      </c>
      <c r="AB24" s="66" t="s">
        <v>294</v>
      </c>
      <c r="AC24" s="220" t="s">
        <v>293</v>
      </c>
    </row>
    <row r="25" spans="1:29" s="65" customFormat="1" ht="33.75">
      <c r="A25" s="66">
        <v>18</v>
      </c>
      <c r="B25" s="66" t="s">
        <v>428</v>
      </c>
      <c r="C25" s="66">
        <v>2360</v>
      </c>
      <c r="D25" s="66" t="s">
        <v>436</v>
      </c>
      <c r="E25" s="66" t="s">
        <v>437</v>
      </c>
      <c r="F25" s="66" t="s">
        <v>432</v>
      </c>
      <c r="G25" s="66"/>
      <c r="H25" s="66"/>
      <c r="I25" s="66"/>
      <c r="J25" s="66">
        <v>2001</v>
      </c>
      <c r="K25" s="66" t="s">
        <v>438</v>
      </c>
      <c r="L25" s="66" t="s">
        <v>434</v>
      </c>
      <c r="M25" s="66"/>
      <c r="N25" s="66">
        <v>750</v>
      </c>
      <c r="O25" s="66">
        <v>18</v>
      </c>
      <c r="P25" s="66">
        <v>750</v>
      </c>
      <c r="Q25" s="66" t="s">
        <v>29</v>
      </c>
      <c r="R25" s="66"/>
      <c r="S25" s="66"/>
      <c r="T25" s="77" t="s">
        <v>294</v>
      </c>
      <c r="U25" s="70" t="s">
        <v>435</v>
      </c>
      <c r="V25" s="66" t="s">
        <v>294</v>
      </c>
      <c r="W25" s="186">
        <v>43466</v>
      </c>
      <c r="X25" s="186">
        <v>43830</v>
      </c>
      <c r="Y25" s="66" t="s">
        <v>294</v>
      </c>
      <c r="Z25" s="66" t="s">
        <v>294</v>
      </c>
      <c r="AA25" s="66" t="s">
        <v>294</v>
      </c>
      <c r="AB25" s="66" t="s">
        <v>294</v>
      </c>
      <c r="AC25" s="220" t="s">
        <v>293</v>
      </c>
    </row>
    <row r="26" spans="1:29" s="65" customFormat="1" ht="78.75">
      <c r="A26" s="66">
        <v>19</v>
      </c>
      <c r="B26" s="66" t="s">
        <v>439</v>
      </c>
      <c r="C26" s="66">
        <v>3512</v>
      </c>
      <c r="D26" s="66">
        <v>94930</v>
      </c>
      <c r="E26" s="66" t="s">
        <v>440</v>
      </c>
      <c r="F26" s="66" t="s">
        <v>441</v>
      </c>
      <c r="G26" s="66"/>
      <c r="H26" s="66"/>
      <c r="I26" s="66">
        <v>2502</v>
      </c>
      <c r="J26" s="66">
        <v>1995</v>
      </c>
      <c r="K26" s="66" t="s">
        <v>442</v>
      </c>
      <c r="L26" s="66" t="s">
        <v>443</v>
      </c>
      <c r="M26" s="66">
        <v>1</v>
      </c>
      <c r="N26" s="66"/>
      <c r="O26" s="66">
        <v>19</v>
      </c>
      <c r="P26" s="66">
        <v>2510</v>
      </c>
      <c r="Q26" s="66" t="s">
        <v>29</v>
      </c>
      <c r="R26" s="66" t="s">
        <v>444</v>
      </c>
      <c r="S26" s="66" t="s">
        <v>361</v>
      </c>
      <c r="T26" s="77" t="s">
        <v>294</v>
      </c>
      <c r="U26" s="70" t="s">
        <v>445</v>
      </c>
      <c r="V26" s="66" t="s">
        <v>294</v>
      </c>
      <c r="W26" s="198" t="s">
        <v>979</v>
      </c>
      <c r="X26" s="198" t="s">
        <v>980</v>
      </c>
      <c r="Y26" s="66" t="s">
        <v>294</v>
      </c>
      <c r="Z26" s="66" t="s">
        <v>294</v>
      </c>
      <c r="AA26" s="66" t="s">
        <v>294</v>
      </c>
      <c r="AB26" s="66" t="s">
        <v>294</v>
      </c>
      <c r="AC26" s="220" t="s">
        <v>293</v>
      </c>
    </row>
    <row r="27" spans="1:29" s="65" customFormat="1" ht="112.5">
      <c r="A27" s="66">
        <v>20</v>
      </c>
      <c r="B27" s="66" t="s">
        <v>447</v>
      </c>
      <c r="C27" s="66" t="s">
        <v>448</v>
      </c>
      <c r="D27" s="66" t="s">
        <v>449</v>
      </c>
      <c r="E27" s="66" t="s">
        <v>450</v>
      </c>
      <c r="F27" s="66" t="s">
        <v>409</v>
      </c>
      <c r="G27" s="66"/>
      <c r="H27" s="66"/>
      <c r="I27" s="66">
        <v>2299</v>
      </c>
      <c r="J27" s="66">
        <v>2018</v>
      </c>
      <c r="K27" s="66" t="s">
        <v>451</v>
      </c>
      <c r="L27" s="66" t="s">
        <v>452</v>
      </c>
      <c r="M27" s="66">
        <v>7</v>
      </c>
      <c r="N27" s="66">
        <v>1310</v>
      </c>
      <c r="O27" s="66">
        <v>20</v>
      </c>
      <c r="P27" s="66">
        <v>3500</v>
      </c>
      <c r="Q27" s="66" t="s">
        <v>29</v>
      </c>
      <c r="R27" s="69">
        <v>12041</v>
      </c>
      <c r="S27" s="66" t="s">
        <v>360</v>
      </c>
      <c r="T27" s="77">
        <v>107700</v>
      </c>
      <c r="U27" s="70" t="s">
        <v>453</v>
      </c>
      <c r="V27" s="66" t="s">
        <v>413</v>
      </c>
      <c r="W27" s="186">
        <v>43539</v>
      </c>
      <c r="X27" s="186">
        <v>43904</v>
      </c>
      <c r="Y27" s="186">
        <v>43539</v>
      </c>
      <c r="Z27" s="186">
        <v>43904</v>
      </c>
      <c r="AA27" s="186">
        <v>43539</v>
      </c>
      <c r="AB27" s="186">
        <v>43904</v>
      </c>
      <c r="AC27" s="220" t="s">
        <v>995</v>
      </c>
    </row>
    <row r="28" spans="1:29" s="65" customFormat="1" ht="112.5">
      <c r="A28" s="66">
        <v>21</v>
      </c>
      <c r="B28" s="66" t="s">
        <v>447</v>
      </c>
      <c r="C28" s="66" t="s">
        <v>448</v>
      </c>
      <c r="D28" s="66" t="s">
        <v>454</v>
      </c>
      <c r="E28" s="66" t="s">
        <v>455</v>
      </c>
      <c r="F28" s="66" t="s">
        <v>409</v>
      </c>
      <c r="G28" s="66"/>
      <c r="H28" s="66"/>
      <c r="I28" s="66">
        <v>2299</v>
      </c>
      <c r="J28" s="66">
        <v>2018</v>
      </c>
      <c r="K28" s="66" t="s">
        <v>451</v>
      </c>
      <c r="L28" s="66" t="s">
        <v>452</v>
      </c>
      <c r="M28" s="66">
        <v>7</v>
      </c>
      <c r="N28" s="66">
        <v>1310</v>
      </c>
      <c r="O28" s="66">
        <v>21</v>
      </c>
      <c r="P28" s="66">
        <v>3500</v>
      </c>
      <c r="Q28" s="66" t="s">
        <v>29</v>
      </c>
      <c r="R28" s="69">
        <v>13724</v>
      </c>
      <c r="S28" s="66" t="s">
        <v>360</v>
      </c>
      <c r="T28" s="77">
        <v>107500</v>
      </c>
      <c r="U28" s="70" t="s">
        <v>453</v>
      </c>
      <c r="V28" s="66" t="s">
        <v>413</v>
      </c>
      <c r="W28" s="186">
        <v>43539</v>
      </c>
      <c r="X28" s="186">
        <v>43904</v>
      </c>
      <c r="Y28" s="186">
        <v>43539</v>
      </c>
      <c r="Z28" s="186">
        <v>43904</v>
      </c>
      <c r="AA28" s="186">
        <v>43539</v>
      </c>
      <c r="AB28" s="186">
        <v>43904</v>
      </c>
      <c r="AC28" s="220" t="s">
        <v>995</v>
      </c>
    </row>
    <row r="29" spans="1:29" s="65" customFormat="1" ht="112.5">
      <c r="A29" s="66">
        <v>22</v>
      </c>
      <c r="B29" s="66" t="s">
        <v>447</v>
      </c>
      <c r="C29" s="66" t="s">
        <v>448</v>
      </c>
      <c r="D29" s="66" t="s">
        <v>456</v>
      </c>
      <c r="E29" s="66" t="s">
        <v>457</v>
      </c>
      <c r="F29" s="66" t="s">
        <v>409</v>
      </c>
      <c r="G29" s="66"/>
      <c r="H29" s="66"/>
      <c r="I29" s="66">
        <v>2299</v>
      </c>
      <c r="J29" s="66">
        <v>2018</v>
      </c>
      <c r="K29" s="66" t="s">
        <v>451</v>
      </c>
      <c r="L29" s="66" t="s">
        <v>452</v>
      </c>
      <c r="M29" s="66">
        <v>7</v>
      </c>
      <c r="N29" s="66">
        <v>1310</v>
      </c>
      <c r="O29" s="66">
        <v>22</v>
      </c>
      <c r="P29" s="66">
        <v>3500</v>
      </c>
      <c r="Q29" s="66" t="s">
        <v>29</v>
      </c>
      <c r="R29" s="69">
        <v>13154</v>
      </c>
      <c r="S29" s="66" t="s">
        <v>360</v>
      </c>
      <c r="T29" s="77">
        <v>107700</v>
      </c>
      <c r="U29" s="70" t="s">
        <v>453</v>
      </c>
      <c r="V29" s="66" t="s">
        <v>413</v>
      </c>
      <c r="W29" s="186">
        <v>43539</v>
      </c>
      <c r="X29" s="186">
        <v>43904</v>
      </c>
      <c r="Y29" s="186">
        <v>43539</v>
      </c>
      <c r="Z29" s="186">
        <v>43904</v>
      </c>
      <c r="AA29" s="186">
        <v>43539</v>
      </c>
      <c r="AB29" s="186">
        <v>43904</v>
      </c>
      <c r="AC29" s="220" t="s">
        <v>995</v>
      </c>
    </row>
    <row r="30" spans="1:29" s="65" customFormat="1" ht="24.75" customHeight="1">
      <c r="A30" s="66">
        <v>23</v>
      </c>
      <c r="B30" s="71" t="s">
        <v>458</v>
      </c>
      <c r="C30" s="71" t="s">
        <v>459</v>
      </c>
      <c r="D30" s="71" t="s">
        <v>460</v>
      </c>
      <c r="E30" s="71" t="s">
        <v>461</v>
      </c>
      <c r="F30" s="71" t="s">
        <v>359</v>
      </c>
      <c r="G30" s="71"/>
      <c r="H30" s="71"/>
      <c r="I30" s="71">
        <v>1389</v>
      </c>
      <c r="J30" s="71">
        <v>2004</v>
      </c>
      <c r="K30" s="71" t="s">
        <v>396</v>
      </c>
      <c r="L30" s="71" t="s">
        <v>462</v>
      </c>
      <c r="M30" s="71">
        <v>5</v>
      </c>
      <c r="N30" s="71"/>
      <c r="O30" s="66">
        <v>23</v>
      </c>
      <c r="P30" s="71" t="s">
        <v>463</v>
      </c>
      <c r="Q30" s="71" t="s">
        <v>158</v>
      </c>
      <c r="R30" s="71">
        <v>306307</v>
      </c>
      <c r="S30" s="71" t="s">
        <v>464</v>
      </c>
      <c r="T30" s="195" t="s">
        <v>294</v>
      </c>
      <c r="U30" s="71" t="s">
        <v>465</v>
      </c>
      <c r="V30" s="66" t="s">
        <v>294</v>
      </c>
      <c r="W30" s="186">
        <v>43466</v>
      </c>
      <c r="X30" s="186">
        <v>43830</v>
      </c>
      <c r="Y30" s="72" t="s">
        <v>294</v>
      </c>
      <c r="Z30" s="72" t="s">
        <v>294</v>
      </c>
      <c r="AA30" s="186">
        <v>43466</v>
      </c>
      <c r="AB30" s="186">
        <v>43830</v>
      </c>
      <c r="AC30" s="220" t="s">
        <v>995</v>
      </c>
    </row>
    <row r="31" spans="1:29" s="65" customFormat="1" ht="24.75" customHeight="1">
      <c r="A31" s="66">
        <v>24</v>
      </c>
      <c r="B31" s="71" t="s">
        <v>458</v>
      </c>
      <c r="C31" s="71" t="s">
        <v>459</v>
      </c>
      <c r="D31" s="71" t="s">
        <v>466</v>
      </c>
      <c r="E31" s="71" t="s">
        <v>467</v>
      </c>
      <c r="F31" s="71" t="s">
        <v>359</v>
      </c>
      <c r="G31" s="71"/>
      <c r="H31" s="71"/>
      <c r="I31" s="71">
        <v>1389</v>
      </c>
      <c r="J31" s="71">
        <v>2002</v>
      </c>
      <c r="K31" s="71" t="s">
        <v>468</v>
      </c>
      <c r="L31" s="71" t="s">
        <v>469</v>
      </c>
      <c r="M31" s="71">
        <v>5</v>
      </c>
      <c r="N31" s="71"/>
      <c r="O31" s="66">
        <v>24</v>
      </c>
      <c r="P31" s="71" t="s">
        <v>463</v>
      </c>
      <c r="Q31" s="71" t="s">
        <v>158</v>
      </c>
      <c r="R31" s="71">
        <v>220189</v>
      </c>
      <c r="S31" s="71" t="s">
        <v>464</v>
      </c>
      <c r="T31" s="195" t="s">
        <v>294</v>
      </c>
      <c r="U31" s="71" t="s">
        <v>465</v>
      </c>
      <c r="V31" s="66" t="s">
        <v>294</v>
      </c>
      <c r="W31" s="186">
        <v>43466</v>
      </c>
      <c r="X31" s="186">
        <v>43830</v>
      </c>
      <c r="Y31" s="72" t="s">
        <v>294</v>
      </c>
      <c r="Z31" s="72" t="s">
        <v>294</v>
      </c>
      <c r="AA31" s="186">
        <v>43466</v>
      </c>
      <c r="AB31" s="186">
        <v>43830</v>
      </c>
      <c r="AC31" s="220" t="s">
        <v>995</v>
      </c>
    </row>
    <row r="32" spans="1:29" s="65" customFormat="1" ht="24.75" customHeight="1">
      <c r="A32" s="66">
        <v>25</v>
      </c>
      <c r="B32" s="66" t="s">
        <v>470</v>
      </c>
      <c r="C32" s="187" t="s">
        <v>471</v>
      </c>
      <c r="D32" s="66" t="s">
        <v>472</v>
      </c>
      <c r="E32" s="66" t="s">
        <v>473</v>
      </c>
      <c r="F32" s="66" t="s">
        <v>474</v>
      </c>
      <c r="G32" s="66"/>
      <c r="H32" s="66"/>
      <c r="I32" s="66"/>
      <c r="J32" s="66">
        <v>2000</v>
      </c>
      <c r="K32" s="66" t="s">
        <v>475</v>
      </c>
      <c r="L32" s="66" t="s">
        <v>434</v>
      </c>
      <c r="M32" s="66"/>
      <c r="N32" s="66">
        <v>570</v>
      </c>
      <c r="O32" s="66">
        <v>25</v>
      </c>
      <c r="P32" s="66">
        <v>750</v>
      </c>
      <c r="Q32" s="66" t="s">
        <v>29</v>
      </c>
      <c r="R32" s="66"/>
      <c r="S32" s="66"/>
      <c r="T32" s="77" t="s">
        <v>294</v>
      </c>
      <c r="U32" s="66"/>
      <c r="V32" s="66" t="s">
        <v>294</v>
      </c>
      <c r="W32" s="186">
        <v>43466</v>
      </c>
      <c r="X32" s="186">
        <v>43830</v>
      </c>
      <c r="Y32" s="198" t="s">
        <v>294</v>
      </c>
      <c r="Z32" s="198" t="s">
        <v>294</v>
      </c>
      <c r="AA32" s="108" t="s">
        <v>294</v>
      </c>
      <c r="AB32" s="186" t="s">
        <v>294</v>
      </c>
      <c r="AC32" s="220" t="s">
        <v>293</v>
      </c>
    </row>
    <row r="33" spans="1:29" s="65" customFormat="1" ht="24.75" customHeight="1">
      <c r="A33" s="66">
        <v>26</v>
      </c>
      <c r="B33" s="66" t="s">
        <v>476</v>
      </c>
      <c r="C33" s="66" t="s">
        <v>477</v>
      </c>
      <c r="D33" s="66" t="s">
        <v>478</v>
      </c>
      <c r="E33" s="66" t="s">
        <v>479</v>
      </c>
      <c r="F33" s="66" t="s">
        <v>359</v>
      </c>
      <c r="G33" s="66"/>
      <c r="H33" s="66"/>
      <c r="I33" s="66">
        <v>1149</v>
      </c>
      <c r="J33" s="66">
        <v>2015</v>
      </c>
      <c r="K33" s="66" t="s">
        <v>417</v>
      </c>
      <c r="L33" s="66" t="s">
        <v>480</v>
      </c>
      <c r="M33" s="66">
        <v>5</v>
      </c>
      <c r="N33" s="66"/>
      <c r="O33" s="66">
        <v>26</v>
      </c>
      <c r="P33" s="66">
        <v>1500</v>
      </c>
      <c r="Q33" s="66" t="s">
        <v>29</v>
      </c>
      <c r="R33" s="66">
        <v>74435</v>
      </c>
      <c r="S33" s="71" t="s">
        <v>464</v>
      </c>
      <c r="T33" s="77">
        <v>19000</v>
      </c>
      <c r="U33" s="71" t="s">
        <v>465</v>
      </c>
      <c r="V33" s="66">
        <f aca="true" t="shared" si="0" ref="V33:V38">1305+2400</f>
        <v>3705</v>
      </c>
      <c r="W33" s="186">
        <v>43466</v>
      </c>
      <c r="X33" s="186">
        <v>43830</v>
      </c>
      <c r="Y33" s="186">
        <v>43466</v>
      </c>
      <c r="Z33" s="186">
        <v>43830</v>
      </c>
      <c r="AA33" s="186">
        <v>43466</v>
      </c>
      <c r="AB33" s="186">
        <v>43830</v>
      </c>
      <c r="AC33" s="220" t="s">
        <v>995</v>
      </c>
    </row>
    <row r="34" spans="1:29" s="65" customFormat="1" ht="24.75" customHeight="1">
      <c r="A34" s="66">
        <v>27</v>
      </c>
      <c r="B34" s="66" t="s">
        <v>481</v>
      </c>
      <c r="C34" s="66" t="s">
        <v>482</v>
      </c>
      <c r="D34" s="66" t="s">
        <v>483</v>
      </c>
      <c r="E34" s="66" t="s">
        <v>484</v>
      </c>
      <c r="F34" s="66" t="s">
        <v>366</v>
      </c>
      <c r="G34" s="66"/>
      <c r="H34" s="66"/>
      <c r="I34" s="66">
        <v>2299</v>
      </c>
      <c r="J34" s="66">
        <v>2018</v>
      </c>
      <c r="K34" s="66" t="s">
        <v>451</v>
      </c>
      <c r="L34" s="66" t="s">
        <v>452</v>
      </c>
      <c r="M34" s="66">
        <v>7</v>
      </c>
      <c r="N34" s="66">
        <v>1310</v>
      </c>
      <c r="O34" s="66">
        <v>27</v>
      </c>
      <c r="P34" s="66">
        <v>3500</v>
      </c>
      <c r="Q34" s="66" t="s">
        <v>29</v>
      </c>
      <c r="R34" s="66">
        <v>10250</v>
      </c>
      <c r="S34" s="66" t="s">
        <v>360</v>
      </c>
      <c r="T34" s="77">
        <v>108500</v>
      </c>
      <c r="U34" s="71" t="s">
        <v>465</v>
      </c>
      <c r="V34" s="66">
        <f t="shared" si="0"/>
        <v>3705</v>
      </c>
      <c r="W34" s="186">
        <v>43539</v>
      </c>
      <c r="X34" s="186">
        <v>43904</v>
      </c>
      <c r="Y34" s="186">
        <v>43539</v>
      </c>
      <c r="Z34" s="186">
        <v>43904</v>
      </c>
      <c r="AA34" s="186">
        <v>43539</v>
      </c>
      <c r="AB34" s="186">
        <v>43904</v>
      </c>
      <c r="AC34" s="220" t="s">
        <v>995</v>
      </c>
    </row>
    <row r="35" spans="1:29" s="65" customFormat="1" ht="24.75" customHeight="1">
      <c r="A35" s="66">
        <v>28</v>
      </c>
      <c r="B35" s="71" t="s">
        <v>476</v>
      </c>
      <c r="C35" s="71" t="s">
        <v>477</v>
      </c>
      <c r="D35" s="71" t="s">
        <v>485</v>
      </c>
      <c r="E35" s="71" t="s">
        <v>486</v>
      </c>
      <c r="F35" s="71" t="s">
        <v>487</v>
      </c>
      <c r="G35" s="75" t="s">
        <v>488</v>
      </c>
      <c r="H35" s="71"/>
      <c r="I35" s="71">
        <v>1149</v>
      </c>
      <c r="J35" s="71">
        <v>2014</v>
      </c>
      <c r="K35" s="74">
        <v>41992</v>
      </c>
      <c r="L35" s="71" t="s">
        <v>489</v>
      </c>
      <c r="M35" s="71">
        <v>5</v>
      </c>
      <c r="N35" s="71" t="s">
        <v>147</v>
      </c>
      <c r="O35" s="66">
        <v>28</v>
      </c>
      <c r="P35" s="71" t="s">
        <v>490</v>
      </c>
      <c r="Q35" s="71" t="s">
        <v>29</v>
      </c>
      <c r="R35" s="71" t="s">
        <v>491</v>
      </c>
      <c r="S35" s="71" t="s">
        <v>492</v>
      </c>
      <c r="T35" s="196">
        <v>16200</v>
      </c>
      <c r="U35" s="71" t="s">
        <v>493</v>
      </c>
      <c r="V35" s="66">
        <f t="shared" si="0"/>
        <v>3705</v>
      </c>
      <c r="W35" s="186">
        <v>43466</v>
      </c>
      <c r="X35" s="186">
        <v>43830</v>
      </c>
      <c r="Y35" s="186">
        <v>43466</v>
      </c>
      <c r="Z35" s="186">
        <v>43830</v>
      </c>
      <c r="AA35" s="186">
        <v>43466</v>
      </c>
      <c r="AB35" s="186">
        <v>43830</v>
      </c>
      <c r="AC35" s="220" t="s">
        <v>995</v>
      </c>
    </row>
    <row r="36" spans="1:29" s="65" customFormat="1" ht="24.75" customHeight="1">
      <c r="A36" s="66">
        <v>29</v>
      </c>
      <c r="B36" s="71" t="s">
        <v>494</v>
      </c>
      <c r="C36" s="71" t="s">
        <v>495</v>
      </c>
      <c r="D36" s="71" t="s">
        <v>496</v>
      </c>
      <c r="E36" s="71" t="s">
        <v>497</v>
      </c>
      <c r="F36" s="71" t="s">
        <v>498</v>
      </c>
      <c r="G36" s="75" t="s">
        <v>499</v>
      </c>
      <c r="H36" s="71"/>
      <c r="I36" s="71">
        <v>2198</v>
      </c>
      <c r="J36" s="71">
        <v>2010</v>
      </c>
      <c r="K36" s="74">
        <v>40338</v>
      </c>
      <c r="L36" s="71" t="s">
        <v>500</v>
      </c>
      <c r="M36" s="71">
        <v>7</v>
      </c>
      <c r="N36" s="71" t="s">
        <v>501</v>
      </c>
      <c r="O36" s="66">
        <v>29</v>
      </c>
      <c r="P36" s="71" t="s">
        <v>502</v>
      </c>
      <c r="Q36" s="71" t="s">
        <v>29</v>
      </c>
      <c r="R36" s="71" t="s">
        <v>503</v>
      </c>
      <c r="S36" s="71" t="s">
        <v>492</v>
      </c>
      <c r="T36" s="196">
        <v>32200</v>
      </c>
      <c r="U36" s="71" t="s">
        <v>504</v>
      </c>
      <c r="V36" s="66">
        <v>1305</v>
      </c>
      <c r="W36" s="186">
        <v>43466</v>
      </c>
      <c r="X36" s="186">
        <v>43830</v>
      </c>
      <c r="Y36" s="186">
        <v>43466</v>
      </c>
      <c r="Z36" s="186">
        <v>43830</v>
      </c>
      <c r="AA36" s="186">
        <v>43466</v>
      </c>
      <c r="AB36" s="186">
        <v>43830</v>
      </c>
      <c r="AC36" s="220" t="s">
        <v>995</v>
      </c>
    </row>
    <row r="37" spans="1:29" s="65" customFormat="1" ht="24.75" customHeight="1">
      <c r="A37" s="66">
        <v>30</v>
      </c>
      <c r="B37" s="71" t="s">
        <v>505</v>
      </c>
      <c r="C37" s="71" t="s">
        <v>506</v>
      </c>
      <c r="D37" s="71" t="s">
        <v>507</v>
      </c>
      <c r="E37" s="71" t="s">
        <v>508</v>
      </c>
      <c r="F37" s="71" t="s">
        <v>474</v>
      </c>
      <c r="G37" s="75" t="s">
        <v>509</v>
      </c>
      <c r="H37" s="71"/>
      <c r="I37" s="71">
        <v>0</v>
      </c>
      <c r="J37" s="71">
        <v>2001</v>
      </c>
      <c r="K37" s="74">
        <v>37175</v>
      </c>
      <c r="L37" s="71" t="s">
        <v>510</v>
      </c>
      <c r="M37" s="71">
        <v>0</v>
      </c>
      <c r="N37" s="71" t="s">
        <v>511</v>
      </c>
      <c r="O37" s="66">
        <v>30</v>
      </c>
      <c r="P37" s="71" t="s">
        <v>512</v>
      </c>
      <c r="Q37" s="71" t="s">
        <v>29</v>
      </c>
      <c r="R37" s="71">
        <v>0</v>
      </c>
      <c r="S37" s="71" t="s">
        <v>113</v>
      </c>
      <c r="T37" s="195" t="s">
        <v>294</v>
      </c>
      <c r="U37" s="71" t="s">
        <v>113</v>
      </c>
      <c r="V37" s="71" t="s">
        <v>294</v>
      </c>
      <c r="W37" s="186">
        <v>43466</v>
      </c>
      <c r="X37" s="186">
        <v>43830</v>
      </c>
      <c r="Y37" s="72" t="s">
        <v>294</v>
      </c>
      <c r="Z37" s="72" t="s">
        <v>294</v>
      </c>
      <c r="AA37" s="76" t="s">
        <v>294</v>
      </c>
      <c r="AB37" s="186" t="s">
        <v>294</v>
      </c>
      <c r="AC37" s="220" t="s">
        <v>293</v>
      </c>
    </row>
    <row r="38" spans="1:29" s="65" customFormat="1" ht="24.75" customHeight="1">
      <c r="A38" s="66">
        <v>31</v>
      </c>
      <c r="B38" s="66" t="s">
        <v>370</v>
      </c>
      <c r="C38" s="66" t="s">
        <v>414</v>
      </c>
      <c r="D38" s="66" t="s">
        <v>513</v>
      </c>
      <c r="E38" s="66" t="s">
        <v>514</v>
      </c>
      <c r="F38" s="66" t="s">
        <v>515</v>
      </c>
      <c r="G38" s="66" t="s">
        <v>147</v>
      </c>
      <c r="H38" s="66" t="s">
        <v>147</v>
      </c>
      <c r="I38" s="66">
        <v>1149</v>
      </c>
      <c r="J38" s="66">
        <v>2014</v>
      </c>
      <c r="K38" s="66" t="s">
        <v>516</v>
      </c>
      <c r="L38" s="66" t="s">
        <v>517</v>
      </c>
      <c r="M38" s="66">
        <v>5</v>
      </c>
      <c r="N38" s="66" t="s">
        <v>518</v>
      </c>
      <c r="O38" s="66">
        <v>31</v>
      </c>
      <c r="P38" s="66">
        <v>1500</v>
      </c>
      <c r="Q38" s="66" t="s">
        <v>29</v>
      </c>
      <c r="R38" s="66">
        <v>114000</v>
      </c>
      <c r="S38" s="66" t="s">
        <v>519</v>
      </c>
      <c r="T38" s="77">
        <v>17100</v>
      </c>
      <c r="U38" s="71" t="s">
        <v>465</v>
      </c>
      <c r="V38" s="66">
        <f t="shared" si="0"/>
        <v>3705</v>
      </c>
      <c r="W38" s="186">
        <v>43466</v>
      </c>
      <c r="X38" s="186">
        <v>43830</v>
      </c>
      <c r="Y38" s="186">
        <v>43466</v>
      </c>
      <c r="Z38" s="186">
        <v>43830</v>
      </c>
      <c r="AA38" s="186">
        <v>43466</v>
      </c>
      <c r="AB38" s="186">
        <v>43830</v>
      </c>
      <c r="AC38" s="220" t="s">
        <v>995</v>
      </c>
    </row>
    <row r="39" spans="1:29" s="65" customFormat="1" ht="24.75" customHeight="1">
      <c r="A39" s="66">
        <v>32</v>
      </c>
      <c r="B39" s="66" t="s">
        <v>362</v>
      </c>
      <c r="C39" s="66" t="s">
        <v>520</v>
      </c>
      <c r="D39" s="66" t="s">
        <v>521</v>
      </c>
      <c r="E39" s="66" t="s">
        <v>522</v>
      </c>
      <c r="F39" s="66" t="s">
        <v>523</v>
      </c>
      <c r="G39" s="66" t="s">
        <v>147</v>
      </c>
      <c r="H39" s="66" t="s">
        <v>147</v>
      </c>
      <c r="I39" s="66">
        <v>1995</v>
      </c>
      <c r="J39" s="66">
        <v>2016</v>
      </c>
      <c r="K39" s="66" t="s">
        <v>524</v>
      </c>
      <c r="L39" s="66" t="s">
        <v>525</v>
      </c>
      <c r="M39" s="66">
        <v>7</v>
      </c>
      <c r="N39" s="66" t="s">
        <v>526</v>
      </c>
      <c r="O39" s="66">
        <v>32</v>
      </c>
      <c r="P39" s="66">
        <v>3500</v>
      </c>
      <c r="Q39" s="66" t="s">
        <v>29</v>
      </c>
      <c r="R39" s="66">
        <v>36500</v>
      </c>
      <c r="S39" s="66" t="s">
        <v>527</v>
      </c>
      <c r="T39" s="77">
        <v>79600</v>
      </c>
      <c r="U39" s="71" t="s">
        <v>465</v>
      </c>
      <c r="V39" s="66">
        <v>1305</v>
      </c>
      <c r="W39" s="198" t="s">
        <v>981</v>
      </c>
      <c r="X39" s="198" t="s">
        <v>982</v>
      </c>
      <c r="Y39" s="198" t="s">
        <v>981</v>
      </c>
      <c r="Z39" s="198" t="s">
        <v>982</v>
      </c>
      <c r="AA39" s="198" t="s">
        <v>981</v>
      </c>
      <c r="AB39" s="198" t="s">
        <v>982</v>
      </c>
      <c r="AC39" s="220" t="s">
        <v>995</v>
      </c>
    </row>
    <row r="40" spans="1:29" s="65" customFormat="1" ht="24.75" customHeight="1">
      <c r="A40" s="66">
        <v>33</v>
      </c>
      <c r="B40" s="66" t="s">
        <v>528</v>
      </c>
      <c r="C40" s="66" t="s">
        <v>529</v>
      </c>
      <c r="D40" s="66" t="s">
        <v>530</v>
      </c>
      <c r="E40" s="66" t="s">
        <v>531</v>
      </c>
      <c r="F40" s="66" t="s">
        <v>532</v>
      </c>
      <c r="G40" s="66" t="s">
        <v>147</v>
      </c>
      <c r="H40" s="66" t="s">
        <v>147</v>
      </c>
      <c r="I40" s="66">
        <v>3409</v>
      </c>
      <c r="J40" s="66">
        <v>2017</v>
      </c>
      <c r="K40" s="66" t="s">
        <v>533</v>
      </c>
      <c r="L40" s="66" t="s">
        <v>534</v>
      </c>
      <c r="M40" s="66">
        <v>1</v>
      </c>
      <c r="N40" s="66" t="s">
        <v>535</v>
      </c>
      <c r="O40" s="66">
        <v>33</v>
      </c>
      <c r="P40" s="66">
        <v>6000</v>
      </c>
      <c r="Q40" s="66" t="s">
        <v>29</v>
      </c>
      <c r="R40" s="66" t="s">
        <v>536</v>
      </c>
      <c r="S40" s="66" t="s">
        <v>113</v>
      </c>
      <c r="T40" s="77">
        <v>171000</v>
      </c>
      <c r="U40" s="66" t="s">
        <v>537</v>
      </c>
      <c r="V40" s="66">
        <v>1305</v>
      </c>
      <c r="W40" s="186">
        <v>43466</v>
      </c>
      <c r="X40" s="186">
        <v>43830</v>
      </c>
      <c r="Y40" s="186">
        <v>43466</v>
      </c>
      <c r="Z40" s="186">
        <v>43830</v>
      </c>
      <c r="AA40" s="108" t="s">
        <v>294</v>
      </c>
      <c r="AB40" s="186" t="s">
        <v>294</v>
      </c>
      <c r="AC40" s="220" t="s">
        <v>293</v>
      </c>
    </row>
    <row r="41" spans="1:29" s="65" customFormat="1" ht="24.75" customHeight="1">
      <c r="A41" s="66">
        <v>34</v>
      </c>
      <c r="B41" s="66" t="s">
        <v>538</v>
      </c>
      <c r="C41" s="66" t="s">
        <v>539</v>
      </c>
      <c r="D41" s="66" t="s">
        <v>540</v>
      </c>
      <c r="E41" s="66" t="s">
        <v>541</v>
      </c>
      <c r="F41" s="66" t="s">
        <v>432</v>
      </c>
      <c r="G41" s="66" t="s">
        <v>147</v>
      </c>
      <c r="H41" s="66" t="s">
        <v>147</v>
      </c>
      <c r="I41" s="66" t="s">
        <v>147</v>
      </c>
      <c r="J41" s="66">
        <v>2004</v>
      </c>
      <c r="K41" s="66" t="s">
        <v>542</v>
      </c>
      <c r="L41" s="66" t="s">
        <v>434</v>
      </c>
      <c r="M41" s="66" t="s">
        <v>147</v>
      </c>
      <c r="N41" s="66" t="s">
        <v>543</v>
      </c>
      <c r="O41" s="66">
        <v>34</v>
      </c>
      <c r="P41" s="66">
        <v>750</v>
      </c>
      <c r="Q41" s="66" t="s">
        <v>29</v>
      </c>
      <c r="R41" s="66" t="s">
        <v>147</v>
      </c>
      <c r="S41" s="66" t="s">
        <v>147</v>
      </c>
      <c r="T41" s="77" t="s">
        <v>294</v>
      </c>
      <c r="U41" s="66" t="s">
        <v>544</v>
      </c>
      <c r="V41" s="66" t="s">
        <v>294</v>
      </c>
      <c r="W41" s="186">
        <v>43466</v>
      </c>
      <c r="X41" s="186">
        <v>43830</v>
      </c>
      <c r="Y41" s="198" t="s">
        <v>294</v>
      </c>
      <c r="Z41" s="198" t="s">
        <v>294</v>
      </c>
      <c r="AA41" s="108" t="s">
        <v>294</v>
      </c>
      <c r="AB41" s="186" t="s">
        <v>294</v>
      </c>
      <c r="AC41" s="220" t="s">
        <v>293</v>
      </c>
    </row>
    <row r="42" spans="1:29" s="65" customFormat="1" ht="24.75" customHeight="1">
      <c r="A42" s="66">
        <v>35</v>
      </c>
      <c r="B42" s="66" t="s">
        <v>381</v>
      </c>
      <c r="C42" s="66" t="s">
        <v>545</v>
      </c>
      <c r="D42" s="66" t="s">
        <v>546</v>
      </c>
      <c r="E42" s="66" t="s">
        <v>547</v>
      </c>
      <c r="F42" s="66" t="s">
        <v>359</v>
      </c>
      <c r="G42" s="66" t="s">
        <v>216</v>
      </c>
      <c r="H42" s="66" t="s">
        <v>216</v>
      </c>
      <c r="I42" s="66">
        <v>1248</v>
      </c>
      <c r="J42" s="66">
        <v>2017</v>
      </c>
      <c r="K42" s="66" t="s">
        <v>548</v>
      </c>
      <c r="L42" s="66" t="s">
        <v>549</v>
      </c>
      <c r="M42" s="66">
        <v>5</v>
      </c>
      <c r="N42" s="66" t="s">
        <v>216</v>
      </c>
      <c r="O42" s="66">
        <v>35</v>
      </c>
      <c r="P42" s="66">
        <v>1560</v>
      </c>
      <c r="Q42" s="66" t="s">
        <v>29</v>
      </c>
      <c r="R42" s="66" t="s">
        <v>550</v>
      </c>
      <c r="S42" s="66"/>
      <c r="T42" s="77">
        <v>42500</v>
      </c>
      <c r="U42" s="66" t="s">
        <v>367</v>
      </c>
      <c r="V42" s="66">
        <f>1305+2400</f>
        <v>3705</v>
      </c>
      <c r="W42" s="186">
        <v>43813</v>
      </c>
      <c r="X42" s="186">
        <v>44178</v>
      </c>
      <c r="Y42" s="186">
        <v>43813</v>
      </c>
      <c r="Z42" s="186">
        <v>44178</v>
      </c>
      <c r="AA42" s="186">
        <v>43813</v>
      </c>
      <c r="AB42" s="186">
        <v>44178</v>
      </c>
      <c r="AC42" s="220" t="s">
        <v>995</v>
      </c>
    </row>
    <row r="43" spans="1:29" s="65" customFormat="1" ht="24.75" customHeight="1">
      <c r="A43" s="66">
        <v>36</v>
      </c>
      <c r="B43" s="66" t="s">
        <v>528</v>
      </c>
      <c r="C43" s="66" t="s">
        <v>529</v>
      </c>
      <c r="D43" s="66" t="s">
        <v>551</v>
      </c>
      <c r="E43" s="66" t="s">
        <v>552</v>
      </c>
      <c r="F43" s="66" t="s">
        <v>553</v>
      </c>
      <c r="G43" s="66" t="s">
        <v>216</v>
      </c>
      <c r="H43" s="66" t="s">
        <v>216</v>
      </c>
      <c r="I43" s="66">
        <v>3409</v>
      </c>
      <c r="J43" s="66">
        <v>2017</v>
      </c>
      <c r="K43" s="66" t="s">
        <v>554</v>
      </c>
      <c r="L43" s="66" t="s">
        <v>555</v>
      </c>
      <c r="M43" s="66">
        <v>1</v>
      </c>
      <c r="N43" s="66" t="s">
        <v>216</v>
      </c>
      <c r="O43" s="66">
        <v>36</v>
      </c>
      <c r="P43" s="66">
        <v>6000</v>
      </c>
      <c r="Q43" s="66" t="s">
        <v>29</v>
      </c>
      <c r="R43" s="66" t="s">
        <v>556</v>
      </c>
      <c r="S43" s="66"/>
      <c r="T43" s="77">
        <v>171000</v>
      </c>
      <c r="U43" s="66" t="s">
        <v>361</v>
      </c>
      <c r="V43" s="66">
        <v>1305</v>
      </c>
      <c r="W43" s="186">
        <v>43466</v>
      </c>
      <c r="X43" s="186">
        <v>43830</v>
      </c>
      <c r="Y43" s="186">
        <v>43466</v>
      </c>
      <c r="Z43" s="186">
        <v>43830</v>
      </c>
      <c r="AA43" s="108" t="s">
        <v>294</v>
      </c>
      <c r="AB43" s="186" t="s">
        <v>294</v>
      </c>
      <c r="AC43" s="220" t="s">
        <v>293</v>
      </c>
    </row>
    <row r="44" spans="1:29" s="65" customFormat="1" ht="24.75" customHeight="1">
      <c r="A44" s="66">
        <v>37</v>
      </c>
      <c r="B44" s="66" t="s">
        <v>557</v>
      </c>
      <c r="C44" s="66" t="s">
        <v>448</v>
      </c>
      <c r="D44" s="66" t="s">
        <v>558</v>
      </c>
      <c r="E44" s="66" t="s">
        <v>559</v>
      </c>
      <c r="F44" s="66" t="s">
        <v>366</v>
      </c>
      <c r="G44" s="66" t="s">
        <v>216</v>
      </c>
      <c r="H44" s="66" t="s">
        <v>216</v>
      </c>
      <c r="I44" s="66">
        <v>2299</v>
      </c>
      <c r="J44" s="66">
        <v>2018</v>
      </c>
      <c r="K44" s="66" t="s">
        <v>560</v>
      </c>
      <c r="L44" s="66" t="s">
        <v>561</v>
      </c>
      <c r="M44" s="66">
        <v>7</v>
      </c>
      <c r="N44" s="66">
        <v>1310</v>
      </c>
      <c r="O44" s="66">
        <v>37</v>
      </c>
      <c r="P44" s="66">
        <v>3500</v>
      </c>
      <c r="Q44" s="66" t="s">
        <v>29</v>
      </c>
      <c r="R44" s="66" t="s">
        <v>562</v>
      </c>
      <c r="S44" s="66"/>
      <c r="T44" s="77">
        <v>107000</v>
      </c>
      <c r="U44" s="66" t="s">
        <v>367</v>
      </c>
      <c r="V44" s="66">
        <f>1305+2400</f>
        <v>3705</v>
      </c>
      <c r="W44" s="186">
        <v>43539</v>
      </c>
      <c r="X44" s="186">
        <v>43904</v>
      </c>
      <c r="Y44" s="186">
        <v>43539</v>
      </c>
      <c r="Z44" s="186">
        <v>43904</v>
      </c>
      <c r="AA44" s="186">
        <v>43539</v>
      </c>
      <c r="AB44" s="186">
        <v>43904</v>
      </c>
      <c r="AC44" s="220" t="s">
        <v>995</v>
      </c>
    </row>
    <row r="45" spans="1:29" s="65" customFormat="1" ht="24.75" customHeight="1">
      <c r="A45" s="66">
        <v>38</v>
      </c>
      <c r="B45" s="66" t="s">
        <v>563</v>
      </c>
      <c r="C45" s="66" t="s">
        <v>564</v>
      </c>
      <c r="D45" s="66" t="s">
        <v>565</v>
      </c>
      <c r="E45" s="66" t="s">
        <v>566</v>
      </c>
      <c r="F45" s="66" t="s">
        <v>474</v>
      </c>
      <c r="G45" s="66"/>
      <c r="H45" s="66"/>
      <c r="I45" s="66" t="s">
        <v>216</v>
      </c>
      <c r="J45" s="66">
        <v>2005</v>
      </c>
      <c r="K45" s="66" t="s">
        <v>567</v>
      </c>
      <c r="L45" s="66" t="s">
        <v>568</v>
      </c>
      <c r="M45" s="66" t="s">
        <v>216</v>
      </c>
      <c r="N45" s="66">
        <v>570</v>
      </c>
      <c r="O45" s="66">
        <v>38</v>
      </c>
      <c r="P45" s="66">
        <v>750</v>
      </c>
      <c r="Q45" s="66" t="s">
        <v>29</v>
      </c>
      <c r="R45" s="66"/>
      <c r="S45" s="66"/>
      <c r="T45" s="77"/>
      <c r="U45" s="66"/>
      <c r="V45" s="66"/>
      <c r="W45" s="186">
        <v>43466</v>
      </c>
      <c r="X45" s="186">
        <v>43830</v>
      </c>
      <c r="Y45" s="198" t="s">
        <v>294</v>
      </c>
      <c r="Z45" s="198" t="s">
        <v>294</v>
      </c>
      <c r="AA45" s="108" t="s">
        <v>294</v>
      </c>
      <c r="AB45" s="186" t="s">
        <v>294</v>
      </c>
      <c r="AC45" s="220" t="s">
        <v>293</v>
      </c>
    </row>
    <row r="46" spans="1:29" s="65" customFormat="1" ht="51">
      <c r="A46" s="66">
        <v>39</v>
      </c>
      <c r="B46" s="66" t="s">
        <v>391</v>
      </c>
      <c r="C46" s="66" t="s">
        <v>569</v>
      </c>
      <c r="D46" s="66" t="s">
        <v>570</v>
      </c>
      <c r="E46" s="66" t="s">
        <v>571</v>
      </c>
      <c r="F46" s="66" t="s">
        <v>359</v>
      </c>
      <c r="G46" s="66" t="s">
        <v>51</v>
      </c>
      <c r="H46" s="66" t="s">
        <v>51</v>
      </c>
      <c r="I46" s="66">
        <v>1598</v>
      </c>
      <c r="J46" s="66">
        <v>2005</v>
      </c>
      <c r="K46" s="66" t="s">
        <v>572</v>
      </c>
      <c r="L46" s="66" t="s">
        <v>573</v>
      </c>
      <c r="M46" s="66">
        <v>5</v>
      </c>
      <c r="N46" s="66" t="s">
        <v>51</v>
      </c>
      <c r="O46" s="66">
        <v>39</v>
      </c>
      <c r="P46" s="66" t="s">
        <v>574</v>
      </c>
      <c r="Q46" s="66" t="s">
        <v>158</v>
      </c>
      <c r="R46" s="69" t="s">
        <v>575</v>
      </c>
      <c r="S46" s="66" t="s">
        <v>576</v>
      </c>
      <c r="T46" s="77" t="s">
        <v>294</v>
      </c>
      <c r="U46" s="66" t="s">
        <v>577</v>
      </c>
      <c r="V46" s="66" t="s">
        <v>294</v>
      </c>
      <c r="W46" s="186">
        <v>43466</v>
      </c>
      <c r="X46" s="186">
        <v>43830</v>
      </c>
      <c r="Y46" s="198" t="s">
        <v>294</v>
      </c>
      <c r="Z46" s="198" t="s">
        <v>294</v>
      </c>
      <c r="AA46" s="186">
        <v>43466</v>
      </c>
      <c r="AB46" s="186">
        <v>43830</v>
      </c>
      <c r="AC46" s="220" t="s">
        <v>995</v>
      </c>
    </row>
    <row r="47" spans="1:29" s="65" customFormat="1" ht="63.75">
      <c r="A47" s="66">
        <v>40</v>
      </c>
      <c r="B47" s="66" t="s">
        <v>578</v>
      </c>
      <c r="C47" s="66" t="s">
        <v>579</v>
      </c>
      <c r="D47" s="66" t="s">
        <v>580</v>
      </c>
      <c r="E47" s="66" t="s">
        <v>581</v>
      </c>
      <c r="F47" s="66" t="s">
        <v>359</v>
      </c>
      <c r="G47" s="66" t="s">
        <v>51</v>
      </c>
      <c r="H47" s="66" t="s">
        <v>51</v>
      </c>
      <c r="I47" s="66">
        <v>1248</v>
      </c>
      <c r="J47" s="66">
        <v>2013</v>
      </c>
      <c r="K47" s="66" t="s">
        <v>582</v>
      </c>
      <c r="L47" s="66" t="s">
        <v>583</v>
      </c>
      <c r="M47" s="66">
        <v>5</v>
      </c>
      <c r="N47" s="66" t="s">
        <v>51</v>
      </c>
      <c r="O47" s="66">
        <v>40</v>
      </c>
      <c r="P47" s="66" t="s">
        <v>584</v>
      </c>
      <c r="Q47" s="66" t="s">
        <v>158</v>
      </c>
      <c r="R47" s="69" t="s">
        <v>585</v>
      </c>
      <c r="S47" s="66" t="s">
        <v>586</v>
      </c>
      <c r="T47" s="77">
        <v>22300</v>
      </c>
      <c r="U47" s="66" t="s">
        <v>587</v>
      </c>
      <c r="V47" s="66">
        <f>3705+1239</f>
        <v>4944</v>
      </c>
      <c r="W47" s="186">
        <v>43466</v>
      </c>
      <c r="X47" s="186">
        <v>43830</v>
      </c>
      <c r="Y47" s="186">
        <v>43466</v>
      </c>
      <c r="Z47" s="186">
        <v>43830</v>
      </c>
      <c r="AA47" s="186">
        <v>43466</v>
      </c>
      <c r="AB47" s="186">
        <v>43830</v>
      </c>
      <c r="AC47" s="220" t="s">
        <v>995</v>
      </c>
    </row>
    <row r="48" spans="1:29" s="65" customFormat="1" ht="24.75" customHeight="1">
      <c r="A48" s="66">
        <v>41</v>
      </c>
      <c r="B48" s="66" t="s">
        <v>588</v>
      </c>
      <c r="C48" s="66" t="s">
        <v>589</v>
      </c>
      <c r="D48" s="66" t="s">
        <v>590</v>
      </c>
      <c r="E48" s="66" t="s">
        <v>591</v>
      </c>
      <c r="F48" s="66" t="s">
        <v>487</v>
      </c>
      <c r="G48" s="66"/>
      <c r="H48" s="66"/>
      <c r="I48" s="66">
        <v>1149</v>
      </c>
      <c r="J48" s="66">
        <v>2015</v>
      </c>
      <c r="K48" s="66" t="s">
        <v>592</v>
      </c>
      <c r="L48" s="66" t="s">
        <v>593</v>
      </c>
      <c r="M48" s="66">
        <v>5</v>
      </c>
      <c r="N48" s="66" t="s">
        <v>594</v>
      </c>
      <c r="O48" s="66">
        <v>41</v>
      </c>
      <c r="P48" s="66"/>
      <c r="Q48" s="66" t="s">
        <v>158</v>
      </c>
      <c r="R48" s="66">
        <v>97282</v>
      </c>
      <c r="S48" s="66" t="s">
        <v>595</v>
      </c>
      <c r="T48" s="77">
        <v>20200</v>
      </c>
      <c r="U48" s="66" t="s">
        <v>367</v>
      </c>
      <c r="V48" s="66">
        <f>1305+2400</f>
        <v>3705</v>
      </c>
      <c r="W48" s="186">
        <v>43466</v>
      </c>
      <c r="X48" s="186">
        <v>43830</v>
      </c>
      <c r="Y48" s="186">
        <v>43466</v>
      </c>
      <c r="Z48" s="186">
        <v>43830</v>
      </c>
      <c r="AA48" s="186">
        <v>43466</v>
      </c>
      <c r="AB48" s="186">
        <v>43830</v>
      </c>
      <c r="AC48" s="220" t="s">
        <v>995</v>
      </c>
    </row>
    <row r="49" spans="1:29" s="65" customFormat="1" ht="25.5">
      <c r="A49" s="66">
        <v>42</v>
      </c>
      <c r="B49" s="66" t="s">
        <v>596</v>
      </c>
      <c r="C49" s="66" t="s">
        <v>495</v>
      </c>
      <c r="D49" s="66" t="s">
        <v>597</v>
      </c>
      <c r="E49" s="66" t="s">
        <v>598</v>
      </c>
      <c r="F49" s="66" t="s">
        <v>599</v>
      </c>
      <c r="G49" s="66"/>
      <c r="H49" s="66"/>
      <c r="I49" s="66">
        <v>2198</v>
      </c>
      <c r="J49" s="66">
        <v>2009</v>
      </c>
      <c r="K49" s="66" t="s">
        <v>600</v>
      </c>
      <c r="L49" s="66" t="s">
        <v>601</v>
      </c>
      <c r="M49" s="66">
        <v>7</v>
      </c>
      <c r="N49" s="66">
        <v>1350</v>
      </c>
      <c r="O49" s="66">
        <v>42</v>
      </c>
      <c r="P49" s="66">
        <v>3300</v>
      </c>
      <c r="Q49" s="66" t="s">
        <v>158</v>
      </c>
      <c r="R49" s="66" t="s">
        <v>602</v>
      </c>
      <c r="S49" s="66" t="s">
        <v>595</v>
      </c>
      <c r="T49" s="77">
        <v>21300</v>
      </c>
      <c r="U49" s="66" t="s">
        <v>603</v>
      </c>
      <c r="V49" s="66">
        <v>1305</v>
      </c>
      <c r="W49" s="186">
        <v>43466</v>
      </c>
      <c r="X49" s="186">
        <v>43830</v>
      </c>
      <c r="Y49" s="186">
        <v>43466</v>
      </c>
      <c r="Z49" s="186">
        <v>43830</v>
      </c>
      <c r="AA49" s="186">
        <v>43466</v>
      </c>
      <c r="AB49" s="186">
        <v>43830</v>
      </c>
      <c r="AC49" s="220" t="s">
        <v>995</v>
      </c>
    </row>
    <row r="50" spans="1:29" s="65" customFormat="1" ht="51">
      <c r="A50" s="66">
        <v>43</v>
      </c>
      <c r="B50" s="66" t="s">
        <v>604</v>
      </c>
      <c r="C50" s="66" t="s">
        <v>605</v>
      </c>
      <c r="D50" s="66" t="s">
        <v>606</v>
      </c>
      <c r="E50" s="66" t="s">
        <v>607</v>
      </c>
      <c r="F50" s="66" t="s">
        <v>553</v>
      </c>
      <c r="G50" s="66"/>
      <c r="H50" s="66"/>
      <c r="I50" s="66">
        <v>4156</v>
      </c>
      <c r="J50" s="66">
        <v>2008</v>
      </c>
      <c r="K50" s="66" t="s">
        <v>608</v>
      </c>
      <c r="L50" s="66" t="s">
        <v>609</v>
      </c>
      <c r="M50" s="66">
        <v>2</v>
      </c>
      <c r="N50" s="66"/>
      <c r="O50" s="66">
        <v>43</v>
      </c>
      <c r="P50" s="66">
        <v>8000</v>
      </c>
      <c r="Q50" s="66" t="s">
        <v>158</v>
      </c>
      <c r="R50" s="66" t="s">
        <v>610</v>
      </c>
      <c r="S50" s="66" t="s">
        <v>361</v>
      </c>
      <c r="T50" s="77">
        <v>52500</v>
      </c>
      <c r="U50" s="66" t="s">
        <v>611</v>
      </c>
      <c r="V50" s="66" t="s">
        <v>446</v>
      </c>
      <c r="W50" s="186">
        <v>43466</v>
      </c>
      <c r="X50" s="186">
        <v>43830</v>
      </c>
      <c r="Y50" s="186">
        <v>43466</v>
      </c>
      <c r="Z50" s="186">
        <v>43830</v>
      </c>
      <c r="AA50" s="68" t="s">
        <v>294</v>
      </c>
      <c r="AB50" s="186" t="s">
        <v>294</v>
      </c>
      <c r="AC50" s="220" t="s">
        <v>293</v>
      </c>
    </row>
    <row r="51" spans="1:29" s="65" customFormat="1" ht="51">
      <c r="A51" s="66">
        <v>44</v>
      </c>
      <c r="B51" s="66" t="s">
        <v>612</v>
      </c>
      <c r="C51" s="66" t="s">
        <v>613</v>
      </c>
      <c r="D51" s="66" t="s">
        <v>614</v>
      </c>
      <c r="E51" s="66" t="s">
        <v>615</v>
      </c>
      <c r="F51" s="66" t="s">
        <v>616</v>
      </c>
      <c r="G51" s="66"/>
      <c r="H51" s="66"/>
      <c r="I51" s="66"/>
      <c r="J51" s="66">
        <v>2000</v>
      </c>
      <c r="K51" s="66" t="s">
        <v>617</v>
      </c>
      <c r="L51" s="66" t="s">
        <v>618</v>
      </c>
      <c r="M51" s="66"/>
      <c r="N51" s="66">
        <v>4000</v>
      </c>
      <c r="O51" s="66">
        <v>44</v>
      </c>
      <c r="P51" s="66">
        <v>5810</v>
      </c>
      <c r="Q51" s="66"/>
      <c r="R51" s="66"/>
      <c r="S51" s="66"/>
      <c r="T51" s="77" t="s">
        <v>294</v>
      </c>
      <c r="U51" s="66" t="s">
        <v>294</v>
      </c>
      <c r="V51" s="66" t="s">
        <v>294</v>
      </c>
      <c r="W51" s="186">
        <v>43466</v>
      </c>
      <c r="X51" s="186">
        <v>43830</v>
      </c>
      <c r="Y51" s="198" t="s">
        <v>294</v>
      </c>
      <c r="Z51" s="198" t="s">
        <v>294</v>
      </c>
      <c r="AA51" s="68" t="s">
        <v>294</v>
      </c>
      <c r="AB51" s="186" t="s">
        <v>294</v>
      </c>
      <c r="AC51" s="220" t="s">
        <v>293</v>
      </c>
    </row>
    <row r="52" spans="1:29" s="65" customFormat="1" ht="24.75" customHeight="1">
      <c r="A52" s="66">
        <v>45</v>
      </c>
      <c r="B52" s="66" t="s">
        <v>619</v>
      </c>
      <c r="C52" s="66" t="s">
        <v>539</v>
      </c>
      <c r="D52" s="66" t="s">
        <v>620</v>
      </c>
      <c r="E52" s="66" t="s">
        <v>621</v>
      </c>
      <c r="F52" s="66" t="s">
        <v>474</v>
      </c>
      <c r="G52" s="66"/>
      <c r="H52" s="66"/>
      <c r="I52" s="66"/>
      <c r="J52" s="66">
        <v>2004</v>
      </c>
      <c r="K52" s="66" t="s">
        <v>542</v>
      </c>
      <c r="L52" s="66" t="s">
        <v>568</v>
      </c>
      <c r="M52" s="66"/>
      <c r="N52" s="66">
        <v>560</v>
      </c>
      <c r="O52" s="66">
        <v>45</v>
      </c>
      <c r="P52" s="66">
        <v>750</v>
      </c>
      <c r="Q52" s="66"/>
      <c r="R52" s="66"/>
      <c r="S52" s="66"/>
      <c r="T52" s="77" t="s">
        <v>294</v>
      </c>
      <c r="U52" s="66" t="s">
        <v>294</v>
      </c>
      <c r="V52" s="66" t="s">
        <v>294</v>
      </c>
      <c r="W52" s="186">
        <v>43466</v>
      </c>
      <c r="X52" s="186">
        <v>43830</v>
      </c>
      <c r="Y52" s="198" t="s">
        <v>294</v>
      </c>
      <c r="Z52" s="198" t="s">
        <v>294</v>
      </c>
      <c r="AA52" s="68" t="s">
        <v>294</v>
      </c>
      <c r="AB52" s="186" t="s">
        <v>294</v>
      </c>
      <c r="AC52" s="220" t="s">
        <v>293</v>
      </c>
    </row>
    <row r="53" spans="1:29" s="214" customFormat="1" ht="24.75" customHeight="1">
      <c r="A53" s="66">
        <v>46</v>
      </c>
      <c r="B53" s="66" t="s">
        <v>381</v>
      </c>
      <c r="C53" s="66" t="s">
        <v>622</v>
      </c>
      <c r="D53" s="66" t="s">
        <v>623</v>
      </c>
      <c r="E53" s="66" t="s">
        <v>624</v>
      </c>
      <c r="F53" s="66" t="s">
        <v>402</v>
      </c>
      <c r="G53" s="66"/>
      <c r="H53" s="66"/>
      <c r="I53" s="66">
        <v>1248</v>
      </c>
      <c r="J53" s="66">
        <v>2017</v>
      </c>
      <c r="K53" s="66" t="s">
        <v>625</v>
      </c>
      <c r="L53" s="66" t="s">
        <v>626</v>
      </c>
      <c r="M53" s="66">
        <v>5</v>
      </c>
      <c r="N53" s="66">
        <v>0</v>
      </c>
      <c r="O53" s="66">
        <v>46</v>
      </c>
      <c r="P53" s="66">
        <v>1560</v>
      </c>
      <c r="Q53" s="66" t="s">
        <v>29</v>
      </c>
      <c r="R53" s="66">
        <v>19921</v>
      </c>
      <c r="S53" s="66" t="s">
        <v>627</v>
      </c>
      <c r="T53" s="77">
        <v>43800</v>
      </c>
      <c r="U53" s="66" t="s">
        <v>628</v>
      </c>
      <c r="V53" s="66">
        <f>1305+2400</f>
        <v>3705</v>
      </c>
      <c r="W53" s="186">
        <v>43813</v>
      </c>
      <c r="X53" s="186">
        <v>44178</v>
      </c>
      <c r="Y53" s="186">
        <v>43813</v>
      </c>
      <c r="Z53" s="186">
        <v>44178</v>
      </c>
      <c r="AA53" s="186">
        <v>43813</v>
      </c>
      <c r="AB53" s="186">
        <v>44178</v>
      </c>
      <c r="AC53" s="220" t="s">
        <v>995</v>
      </c>
    </row>
    <row r="54" spans="1:29" s="65" customFormat="1" ht="24.75" customHeight="1">
      <c r="A54" s="66">
        <v>47</v>
      </c>
      <c r="B54" s="66" t="s">
        <v>355</v>
      </c>
      <c r="C54" s="66" t="s">
        <v>629</v>
      </c>
      <c r="D54" s="66" t="s">
        <v>630</v>
      </c>
      <c r="E54" s="66" t="s">
        <v>631</v>
      </c>
      <c r="F54" s="66" t="s">
        <v>409</v>
      </c>
      <c r="G54" s="66"/>
      <c r="H54" s="66"/>
      <c r="I54" s="66">
        <v>2198</v>
      </c>
      <c r="J54" s="66">
        <v>2009</v>
      </c>
      <c r="K54" s="66" t="s">
        <v>600</v>
      </c>
      <c r="L54" s="66" t="s">
        <v>632</v>
      </c>
      <c r="M54" s="66">
        <v>7</v>
      </c>
      <c r="N54" s="66">
        <v>1350</v>
      </c>
      <c r="O54" s="66">
        <v>47</v>
      </c>
      <c r="P54" s="66">
        <v>3300</v>
      </c>
      <c r="Q54" s="66" t="s">
        <v>29</v>
      </c>
      <c r="R54" s="66">
        <v>192372</v>
      </c>
      <c r="S54" s="66" t="s">
        <v>627</v>
      </c>
      <c r="T54" s="77">
        <v>22800</v>
      </c>
      <c r="U54" s="66" t="s">
        <v>628</v>
      </c>
      <c r="V54" s="66">
        <v>1305</v>
      </c>
      <c r="W54" s="186">
        <v>43466</v>
      </c>
      <c r="X54" s="186">
        <v>43830</v>
      </c>
      <c r="Y54" s="186">
        <v>43466</v>
      </c>
      <c r="Z54" s="186">
        <v>43830</v>
      </c>
      <c r="AA54" s="186">
        <v>43466</v>
      </c>
      <c r="AB54" s="186">
        <v>43830</v>
      </c>
      <c r="AC54" s="220" t="s">
        <v>995</v>
      </c>
    </row>
    <row r="55" spans="1:29" s="65" customFormat="1" ht="24.75" customHeight="1">
      <c r="A55" s="66">
        <v>48</v>
      </c>
      <c r="B55" s="66" t="s">
        <v>634</v>
      </c>
      <c r="C55" s="66">
        <v>3</v>
      </c>
      <c r="D55" s="66" t="s">
        <v>635</v>
      </c>
      <c r="E55" s="66" t="s">
        <v>636</v>
      </c>
      <c r="F55" s="66" t="s">
        <v>432</v>
      </c>
      <c r="G55" s="66"/>
      <c r="H55" s="66"/>
      <c r="I55" s="66"/>
      <c r="J55" s="66">
        <v>2012</v>
      </c>
      <c r="K55" s="66" t="s">
        <v>637</v>
      </c>
      <c r="L55" s="66" t="s">
        <v>434</v>
      </c>
      <c r="M55" s="66"/>
      <c r="N55" s="66">
        <v>460</v>
      </c>
      <c r="O55" s="66">
        <v>48</v>
      </c>
      <c r="P55" s="66">
        <v>750</v>
      </c>
      <c r="Q55" s="66" t="s">
        <v>29</v>
      </c>
      <c r="R55" s="66"/>
      <c r="S55" s="66"/>
      <c r="T55" s="77">
        <v>11800</v>
      </c>
      <c r="U55" s="66" t="s">
        <v>638</v>
      </c>
      <c r="V55" s="66" t="s">
        <v>633</v>
      </c>
      <c r="W55" s="186">
        <v>43466</v>
      </c>
      <c r="X55" s="186">
        <v>43830</v>
      </c>
      <c r="Y55" s="186">
        <v>43466</v>
      </c>
      <c r="Z55" s="186">
        <v>43830</v>
      </c>
      <c r="AA55" s="68" t="s">
        <v>294</v>
      </c>
      <c r="AB55" s="186" t="s">
        <v>294</v>
      </c>
      <c r="AC55" s="220" t="s">
        <v>293</v>
      </c>
    </row>
    <row r="56" spans="1:29" s="65" customFormat="1" ht="24.75" customHeight="1">
      <c r="A56" s="66">
        <v>49</v>
      </c>
      <c r="B56" s="66" t="s">
        <v>596</v>
      </c>
      <c r="C56" s="66" t="s">
        <v>495</v>
      </c>
      <c r="D56" s="66" t="s">
        <v>639</v>
      </c>
      <c r="E56" s="66" t="s">
        <v>640</v>
      </c>
      <c r="F56" s="66" t="s">
        <v>641</v>
      </c>
      <c r="G56" s="66"/>
      <c r="H56" s="66"/>
      <c r="I56" s="66">
        <v>2.2</v>
      </c>
      <c r="J56" s="66">
        <v>2008</v>
      </c>
      <c r="K56" s="66" t="s">
        <v>642</v>
      </c>
      <c r="L56" s="66" t="s">
        <v>643</v>
      </c>
      <c r="M56" s="66">
        <v>7</v>
      </c>
      <c r="N56" s="66">
        <v>1350</v>
      </c>
      <c r="O56" s="66">
        <v>49</v>
      </c>
      <c r="P56" s="66">
        <v>3300</v>
      </c>
      <c r="Q56" s="66" t="s">
        <v>158</v>
      </c>
      <c r="R56" s="66">
        <v>220650</v>
      </c>
      <c r="S56" s="66" t="s">
        <v>360</v>
      </c>
      <c r="T56" s="77">
        <v>20500</v>
      </c>
      <c r="U56" s="66" t="s">
        <v>644</v>
      </c>
      <c r="V56" s="66" t="s">
        <v>446</v>
      </c>
      <c r="W56" s="186">
        <v>43466</v>
      </c>
      <c r="X56" s="186">
        <v>43830</v>
      </c>
      <c r="Y56" s="186">
        <v>43466</v>
      </c>
      <c r="Z56" s="186">
        <v>43830</v>
      </c>
      <c r="AA56" s="186">
        <v>43466</v>
      </c>
      <c r="AB56" s="186">
        <v>43830</v>
      </c>
      <c r="AC56" s="220" t="s">
        <v>995</v>
      </c>
    </row>
    <row r="57" spans="1:29" s="65" customFormat="1" ht="24.75" customHeight="1">
      <c r="A57" s="66">
        <v>50</v>
      </c>
      <c r="B57" s="66" t="s">
        <v>381</v>
      </c>
      <c r="C57" s="66" t="s">
        <v>645</v>
      </c>
      <c r="D57" s="66" t="s">
        <v>646</v>
      </c>
      <c r="E57" s="66" t="s">
        <v>647</v>
      </c>
      <c r="F57" s="66" t="s">
        <v>648</v>
      </c>
      <c r="G57" s="66"/>
      <c r="H57" s="66"/>
      <c r="I57" s="66">
        <v>1.2</v>
      </c>
      <c r="J57" s="66">
        <v>2017</v>
      </c>
      <c r="K57" s="66" t="s">
        <v>625</v>
      </c>
      <c r="L57" s="66" t="s">
        <v>649</v>
      </c>
      <c r="M57" s="66">
        <v>5</v>
      </c>
      <c r="N57" s="66">
        <v>525</v>
      </c>
      <c r="O57" s="66">
        <v>50</v>
      </c>
      <c r="P57" s="66">
        <v>1560</v>
      </c>
      <c r="Q57" s="66" t="s">
        <v>158</v>
      </c>
      <c r="R57" s="66">
        <v>20468</v>
      </c>
      <c r="S57" s="66" t="s">
        <v>650</v>
      </c>
      <c r="T57" s="77">
        <v>43500</v>
      </c>
      <c r="U57" s="66" t="s">
        <v>651</v>
      </c>
      <c r="V57" s="66">
        <f>1305+2400</f>
        <v>3705</v>
      </c>
      <c r="W57" s="198" t="s">
        <v>983</v>
      </c>
      <c r="X57" s="198" t="s">
        <v>649</v>
      </c>
      <c r="Y57" s="198" t="s">
        <v>983</v>
      </c>
      <c r="Z57" s="198" t="s">
        <v>649</v>
      </c>
      <c r="AA57" s="198" t="s">
        <v>983</v>
      </c>
      <c r="AB57" s="198" t="s">
        <v>649</v>
      </c>
      <c r="AC57" s="220" t="s">
        <v>995</v>
      </c>
    </row>
    <row r="58" spans="1:29" s="65" customFormat="1" ht="38.25">
      <c r="A58" s="66">
        <v>51</v>
      </c>
      <c r="B58" s="66" t="s">
        <v>652</v>
      </c>
      <c r="C58" s="66" t="s">
        <v>529</v>
      </c>
      <c r="D58" s="66" t="s">
        <v>653</v>
      </c>
      <c r="E58" s="66" t="s">
        <v>654</v>
      </c>
      <c r="F58" s="66" t="s">
        <v>553</v>
      </c>
      <c r="G58" s="66"/>
      <c r="H58" s="66"/>
      <c r="I58" s="66">
        <v>3.5</v>
      </c>
      <c r="J58" s="66">
        <v>2017</v>
      </c>
      <c r="K58" s="66" t="s">
        <v>533</v>
      </c>
      <c r="L58" s="66" t="s">
        <v>534</v>
      </c>
      <c r="M58" s="66">
        <v>1</v>
      </c>
      <c r="N58" s="66">
        <v>2185</v>
      </c>
      <c r="O58" s="66">
        <v>51</v>
      </c>
      <c r="P58" s="66">
        <v>6000</v>
      </c>
      <c r="Q58" s="66" t="s">
        <v>158</v>
      </c>
      <c r="R58" s="66" t="s">
        <v>655</v>
      </c>
      <c r="S58" s="66" t="s">
        <v>361</v>
      </c>
      <c r="T58" s="77">
        <v>171000</v>
      </c>
      <c r="U58" s="66" t="s">
        <v>656</v>
      </c>
      <c r="V58" s="66" t="s">
        <v>446</v>
      </c>
      <c r="W58" s="186">
        <v>43466</v>
      </c>
      <c r="X58" s="186">
        <v>43830</v>
      </c>
      <c r="Y58" s="186">
        <v>43466</v>
      </c>
      <c r="Z58" s="186">
        <v>43830</v>
      </c>
      <c r="AA58" s="108" t="s">
        <v>294</v>
      </c>
      <c r="AB58" s="186" t="s">
        <v>294</v>
      </c>
      <c r="AC58" s="220" t="s">
        <v>293</v>
      </c>
    </row>
    <row r="59" spans="1:29" s="65" customFormat="1" ht="24.75" customHeight="1">
      <c r="A59" s="66">
        <v>52</v>
      </c>
      <c r="B59" s="66" t="s">
        <v>657</v>
      </c>
      <c r="C59" s="66" t="s">
        <v>658</v>
      </c>
      <c r="D59" s="66" t="s">
        <v>659</v>
      </c>
      <c r="E59" s="66" t="s">
        <v>660</v>
      </c>
      <c r="F59" s="66" t="s">
        <v>661</v>
      </c>
      <c r="G59" s="66"/>
      <c r="H59" s="66"/>
      <c r="I59" s="66"/>
      <c r="J59" s="66">
        <v>2004</v>
      </c>
      <c r="K59" s="66" t="s">
        <v>662</v>
      </c>
      <c r="L59" s="66" t="s">
        <v>568</v>
      </c>
      <c r="M59" s="66"/>
      <c r="N59" s="66">
        <v>635</v>
      </c>
      <c r="O59" s="66">
        <v>52</v>
      </c>
      <c r="P59" s="66">
        <v>750</v>
      </c>
      <c r="Q59" s="66" t="s">
        <v>158</v>
      </c>
      <c r="R59" s="66"/>
      <c r="S59" s="66" t="s">
        <v>113</v>
      </c>
      <c r="T59" s="77" t="s">
        <v>294</v>
      </c>
      <c r="U59" s="66" t="s">
        <v>294</v>
      </c>
      <c r="V59" s="66" t="s">
        <v>294</v>
      </c>
      <c r="W59" s="186">
        <v>43466</v>
      </c>
      <c r="X59" s="186">
        <v>43830</v>
      </c>
      <c r="Y59" s="198" t="s">
        <v>294</v>
      </c>
      <c r="Z59" s="198" t="s">
        <v>294</v>
      </c>
      <c r="AA59" s="108" t="s">
        <v>294</v>
      </c>
      <c r="AB59" s="186" t="s">
        <v>294</v>
      </c>
      <c r="AC59" s="220" t="s">
        <v>293</v>
      </c>
    </row>
    <row r="60" spans="1:29" s="65" customFormat="1" ht="24.75" customHeight="1">
      <c r="A60" s="66">
        <v>53</v>
      </c>
      <c r="B60" s="66" t="s">
        <v>663</v>
      </c>
      <c r="C60" s="66" t="s">
        <v>605</v>
      </c>
      <c r="D60" s="66" t="s">
        <v>664</v>
      </c>
      <c r="E60" s="66" t="s">
        <v>665</v>
      </c>
      <c r="F60" s="66" t="s">
        <v>553</v>
      </c>
      <c r="G60" s="66"/>
      <c r="H60" s="66"/>
      <c r="I60" s="78">
        <v>1456</v>
      </c>
      <c r="J60" s="66">
        <v>2008</v>
      </c>
      <c r="K60" s="66" t="s">
        <v>666</v>
      </c>
      <c r="L60" s="66" t="s">
        <v>667</v>
      </c>
      <c r="M60" s="66">
        <v>2</v>
      </c>
      <c r="N60" s="66"/>
      <c r="O60" s="66">
        <v>53</v>
      </c>
      <c r="P60" s="66">
        <v>8000</v>
      </c>
      <c r="Q60" s="66" t="s">
        <v>29</v>
      </c>
      <c r="R60" s="66">
        <v>6028</v>
      </c>
      <c r="S60" s="66" t="s">
        <v>361</v>
      </c>
      <c r="T60" s="77">
        <v>62200</v>
      </c>
      <c r="U60" s="66" t="s">
        <v>668</v>
      </c>
      <c r="V60" s="66" t="s">
        <v>294</v>
      </c>
      <c r="W60" s="186">
        <v>43466</v>
      </c>
      <c r="X60" s="186">
        <v>43830</v>
      </c>
      <c r="Y60" s="186">
        <v>43466</v>
      </c>
      <c r="Z60" s="186">
        <v>43830</v>
      </c>
      <c r="AA60" s="108" t="s">
        <v>294</v>
      </c>
      <c r="AB60" s="186" t="s">
        <v>294</v>
      </c>
      <c r="AC60" s="220" t="s">
        <v>293</v>
      </c>
    </row>
    <row r="61" spans="1:29" s="65" customFormat="1" ht="24.75" customHeight="1">
      <c r="A61" s="66">
        <v>54</v>
      </c>
      <c r="B61" s="68" t="s">
        <v>596</v>
      </c>
      <c r="C61" s="68" t="s">
        <v>495</v>
      </c>
      <c r="D61" s="108" t="s">
        <v>669</v>
      </c>
      <c r="E61" s="68" t="s">
        <v>670</v>
      </c>
      <c r="F61" s="66" t="s">
        <v>599</v>
      </c>
      <c r="G61" s="66"/>
      <c r="H61" s="66"/>
      <c r="I61" s="78">
        <v>2198</v>
      </c>
      <c r="J61" s="66">
        <v>2008</v>
      </c>
      <c r="K61" s="66" t="s">
        <v>642</v>
      </c>
      <c r="L61" s="66" t="s">
        <v>671</v>
      </c>
      <c r="M61" s="66">
        <v>7</v>
      </c>
      <c r="N61" s="66">
        <v>750</v>
      </c>
      <c r="O61" s="66">
        <v>54</v>
      </c>
      <c r="P61" s="66">
        <v>3308</v>
      </c>
      <c r="Q61" s="66" t="s">
        <v>29</v>
      </c>
      <c r="R61" s="66">
        <v>194107</v>
      </c>
      <c r="S61" s="66" t="s">
        <v>672</v>
      </c>
      <c r="T61" s="77">
        <v>21100</v>
      </c>
      <c r="U61" s="66" t="s">
        <v>673</v>
      </c>
      <c r="V61" s="66" t="s">
        <v>446</v>
      </c>
      <c r="W61" s="186">
        <v>43466</v>
      </c>
      <c r="X61" s="186">
        <v>43830</v>
      </c>
      <c r="Y61" s="186">
        <v>43466</v>
      </c>
      <c r="Z61" s="186">
        <v>43830</v>
      </c>
      <c r="AA61" s="186">
        <v>43466</v>
      </c>
      <c r="AB61" s="186">
        <v>43830</v>
      </c>
      <c r="AC61" s="220" t="s">
        <v>995</v>
      </c>
    </row>
    <row r="62" spans="1:29" s="65" customFormat="1" ht="24.75" customHeight="1">
      <c r="A62" s="66">
        <v>55</v>
      </c>
      <c r="B62" s="66" t="s">
        <v>674</v>
      </c>
      <c r="C62" s="66" t="s">
        <v>675</v>
      </c>
      <c r="D62" s="66" t="s">
        <v>676</v>
      </c>
      <c r="E62" s="66" t="s">
        <v>677</v>
      </c>
      <c r="F62" s="66" t="s">
        <v>359</v>
      </c>
      <c r="G62" s="66"/>
      <c r="H62" s="66"/>
      <c r="I62" s="78">
        <v>1248</v>
      </c>
      <c r="J62" s="66">
        <v>2017</v>
      </c>
      <c r="K62" s="66" t="s">
        <v>625</v>
      </c>
      <c r="L62" s="66" t="s">
        <v>649</v>
      </c>
      <c r="M62" s="66">
        <v>5</v>
      </c>
      <c r="N62" s="66"/>
      <c r="O62" s="66">
        <v>55</v>
      </c>
      <c r="P62" s="66">
        <v>918</v>
      </c>
      <c r="Q62" s="66" t="s">
        <v>29</v>
      </c>
      <c r="R62" s="66">
        <v>25814</v>
      </c>
      <c r="S62" s="66" t="s">
        <v>672</v>
      </c>
      <c r="T62" s="77">
        <v>43300</v>
      </c>
      <c r="U62" s="66" t="s">
        <v>678</v>
      </c>
      <c r="V62" s="66">
        <f>1305+2400</f>
        <v>3705</v>
      </c>
      <c r="W62" s="198" t="s">
        <v>983</v>
      </c>
      <c r="X62" s="198" t="s">
        <v>649</v>
      </c>
      <c r="Y62" s="198" t="s">
        <v>983</v>
      </c>
      <c r="Z62" s="198" t="s">
        <v>649</v>
      </c>
      <c r="AA62" s="198" t="s">
        <v>983</v>
      </c>
      <c r="AB62" s="198" t="s">
        <v>649</v>
      </c>
      <c r="AC62" s="220" t="s">
        <v>995</v>
      </c>
    </row>
    <row r="63" spans="1:29" s="65" customFormat="1" ht="24.75" customHeight="1">
      <c r="A63" s="66">
        <v>56</v>
      </c>
      <c r="B63" s="66" t="s">
        <v>538</v>
      </c>
      <c r="C63" s="66"/>
      <c r="D63" s="66">
        <v>11096</v>
      </c>
      <c r="E63" s="66" t="s">
        <v>679</v>
      </c>
      <c r="F63" s="66" t="s">
        <v>661</v>
      </c>
      <c r="G63" s="66"/>
      <c r="H63" s="66"/>
      <c r="I63" s="66">
        <v>0</v>
      </c>
      <c r="J63" s="66">
        <v>1998</v>
      </c>
      <c r="K63" s="66" t="s">
        <v>680</v>
      </c>
      <c r="L63" s="66" t="s">
        <v>568</v>
      </c>
      <c r="M63" s="66"/>
      <c r="N63" s="66">
        <v>545</v>
      </c>
      <c r="O63" s="66">
        <v>56</v>
      </c>
      <c r="P63" s="66">
        <v>750</v>
      </c>
      <c r="Q63" s="66" t="s">
        <v>29</v>
      </c>
      <c r="R63" s="66"/>
      <c r="S63" s="66"/>
      <c r="T63" s="77" t="s">
        <v>294</v>
      </c>
      <c r="U63" s="66" t="s">
        <v>294</v>
      </c>
      <c r="V63" s="66" t="s">
        <v>294</v>
      </c>
      <c r="W63" s="186">
        <v>43466</v>
      </c>
      <c r="X63" s="186">
        <v>43830</v>
      </c>
      <c r="Y63" s="77" t="s">
        <v>294</v>
      </c>
      <c r="Z63" s="77" t="s">
        <v>294</v>
      </c>
      <c r="AA63" s="66" t="s">
        <v>294</v>
      </c>
      <c r="AB63" s="66" t="s">
        <v>294</v>
      </c>
      <c r="AC63" s="220" t="s">
        <v>293</v>
      </c>
    </row>
    <row r="64" spans="1:29" s="65" customFormat="1" ht="24.75" customHeight="1">
      <c r="A64" s="66">
        <v>57</v>
      </c>
      <c r="B64" s="66" t="s">
        <v>428</v>
      </c>
      <c r="C64" s="66" t="s">
        <v>681</v>
      </c>
      <c r="D64" s="66" t="s">
        <v>682</v>
      </c>
      <c r="E64" s="66" t="s">
        <v>683</v>
      </c>
      <c r="F64" s="66" t="s">
        <v>661</v>
      </c>
      <c r="G64" s="66"/>
      <c r="H64" s="66"/>
      <c r="I64" s="66">
        <v>0</v>
      </c>
      <c r="J64" s="66">
        <v>1999</v>
      </c>
      <c r="K64" s="66" t="s">
        <v>684</v>
      </c>
      <c r="L64" s="66" t="s">
        <v>568</v>
      </c>
      <c r="M64" s="66"/>
      <c r="N64" s="66">
        <v>570</v>
      </c>
      <c r="O64" s="66">
        <v>57</v>
      </c>
      <c r="P64" s="66">
        <v>750</v>
      </c>
      <c r="Q64" s="66" t="s">
        <v>29</v>
      </c>
      <c r="R64" s="66"/>
      <c r="S64" s="66"/>
      <c r="T64" s="77" t="s">
        <v>294</v>
      </c>
      <c r="U64" s="66" t="s">
        <v>294</v>
      </c>
      <c r="V64" s="66" t="s">
        <v>294</v>
      </c>
      <c r="W64" s="186">
        <v>43466</v>
      </c>
      <c r="X64" s="186">
        <v>43830</v>
      </c>
      <c r="Y64" s="77" t="s">
        <v>294</v>
      </c>
      <c r="Z64" s="77" t="s">
        <v>294</v>
      </c>
      <c r="AA64" s="66" t="s">
        <v>294</v>
      </c>
      <c r="AB64" s="66" t="s">
        <v>294</v>
      </c>
      <c r="AC64" s="220" t="s">
        <v>293</v>
      </c>
    </row>
    <row r="65" spans="1:29" s="65" customFormat="1" ht="24.75" customHeight="1">
      <c r="A65" s="66">
        <v>58</v>
      </c>
      <c r="B65" s="66" t="s">
        <v>685</v>
      </c>
      <c r="C65" s="66" t="s">
        <v>686</v>
      </c>
      <c r="D65" s="66">
        <v>90054</v>
      </c>
      <c r="E65" s="66" t="s">
        <v>687</v>
      </c>
      <c r="F65" s="66" t="s">
        <v>688</v>
      </c>
      <c r="G65" s="66"/>
      <c r="H65" s="66"/>
      <c r="I65" s="66">
        <v>0</v>
      </c>
      <c r="J65" s="66">
        <v>2009</v>
      </c>
      <c r="K65" s="66" t="s">
        <v>689</v>
      </c>
      <c r="L65" s="66" t="s">
        <v>690</v>
      </c>
      <c r="M65" s="66"/>
      <c r="N65" s="66">
        <v>4500</v>
      </c>
      <c r="O65" s="66">
        <v>58</v>
      </c>
      <c r="P65" s="66">
        <v>6400</v>
      </c>
      <c r="Q65" s="66" t="s">
        <v>29</v>
      </c>
      <c r="R65" s="66"/>
      <c r="S65" s="66"/>
      <c r="T65" s="77" t="s">
        <v>294</v>
      </c>
      <c r="U65" s="66" t="s">
        <v>294</v>
      </c>
      <c r="V65" s="66" t="s">
        <v>294</v>
      </c>
      <c r="W65" s="186">
        <v>43466</v>
      </c>
      <c r="X65" s="186">
        <v>43830</v>
      </c>
      <c r="Y65" s="77" t="s">
        <v>294</v>
      </c>
      <c r="Z65" s="77" t="s">
        <v>294</v>
      </c>
      <c r="AA65" s="66" t="s">
        <v>294</v>
      </c>
      <c r="AB65" s="66" t="s">
        <v>294</v>
      </c>
      <c r="AC65" s="220" t="s">
        <v>293</v>
      </c>
    </row>
    <row r="66" spans="1:5" ht="12.75">
      <c r="A66" s="63"/>
      <c r="B66" s="63"/>
      <c r="C66" s="63"/>
      <c r="D66" s="63"/>
      <c r="E66" s="63"/>
    </row>
    <row r="67" spans="1:5" ht="18" customHeight="1">
      <c r="A67" s="79"/>
      <c r="B67" s="63"/>
      <c r="C67" s="63"/>
      <c r="D67" s="63"/>
      <c r="E67" s="63"/>
    </row>
    <row r="68" spans="1:5" ht="12.75">
      <c r="A68" s="63"/>
      <c r="B68" s="63"/>
      <c r="C68" s="63"/>
      <c r="D68" s="63"/>
      <c r="E68" s="63"/>
    </row>
    <row r="69" spans="1:10" ht="27.75" customHeight="1">
      <c r="A69" s="80"/>
      <c r="B69" s="272"/>
      <c r="C69" s="272"/>
      <c r="D69" s="272"/>
      <c r="E69" s="272"/>
      <c r="F69" s="272"/>
      <c r="G69" s="272"/>
      <c r="H69" s="272"/>
      <c r="I69" s="272"/>
      <c r="J69" s="272"/>
    </row>
    <row r="70" spans="1:10" ht="27.75" customHeight="1">
      <c r="A70" s="80"/>
      <c r="B70" s="272"/>
      <c r="C70" s="272"/>
      <c r="D70" s="272"/>
      <c r="E70" s="272"/>
      <c r="F70" s="272"/>
      <c r="G70" s="272"/>
      <c r="H70" s="272"/>
      <c r="I70" s="272"/>
      <c r="J70" s="272"/>
    </row>
    <row r="71" spans="2:29" s="81" customFormat="1" ht="13.5" customHeight="1">
      <c r="B71" s="267"/>
      <c r="C71" s="267"/>
      <c r="D71" s="267"/>
      <c r="E71" s="267"/>
      <c r="F71" s="267"/>
      <c r="G71" s="267"/>
      <c r="H71" s="267"/>
      <c r="I71" s="267"/>
      <c r="J71" s="267"/>
      <c r="T71" s="197"/>
      <c r="AC71" s="219"/>
    </row>
    <row r="72" spans="1:10" ht="36.75" customHeight="1">
      <c r="A72" s="80"/>
      <c r="B72" s="272"/>
      <c r="C72" s="272"/>
      <c r="D72" s="272"/>
      <c r="E72" s="272"/>
      <c r="F72" s="272"/>
      <c r="G72" s="272"/>
      <c r="H72" s="272"/>
      <c r="I72" s="272"/>
      <c r="J72" s="272"/>
    </row>
    <row r="74" spans="1:10" ht="27.75" customHeight="1">
      <c r="A74" s="80"/>
      <c r="B74" s="272"/>
      <c r="C74" s="272"/>
      <c r="D74" s="272"/>
      <c r="E74" s="272"/>
      <c r="F74" s="272"/>
      <c r="G74" s="272"/>
      <c r="H74" s="272"/>
      <c r="I74" s="272"/>
      <c r="J74" s="272"/>
    </row>
    <row r="75" spans="2:29" s="81" customFormat="1" ht="27.75" customHeight="1">
      <c r="B75" s="267"/>
      <c r="C75" s="267"/>
      <c r="D75" s="267"/>
      <c r="E75" s="267"/>
      <c r="F75" s="267"/>
      <c r="G75" s="267"/>
      <c r="H75" s="267"/>
      <c r="I75" s="267"/>
      <c r="J75" s="267"/>
      <c r="T75" s="197"/>
      <c r="AC75" s="219"/>
    </row>
    <row r="77" ht="12.75">
      <c r="C77" s="82"/>
    </row>
    <row r="78" ht="12.75">
      <c r="C78"/>
    </row>
    <row r="79" ht="12.75">
      <c r="C79" s="82"/>
    </row>
    <row r="80" ht="12.75">
      <c r="C80"/>
    </row>
    <row r="81" ht="12.75">
      <c r="C81" s="82"/>
    </row>
    <row r="82" ht="12.75">
      <c r="C82"/>
    </row>
    <row r="83" ht="12.75">
      <c r="C83" s="82"/>
    </row>
    <row r="84" ht="12.75">
      <c r="C84"/>
    </row>
    <row r="85" ht="12.75">
      <c r="C85" s="82"/>
    </row>
    <row r="86" ht="12.75">
      <c r="C86"/>
    </row>
    <row r="87" ht="12.75">
      <c r="C87" s="82"/>
    </row>
    <row r="88" ht="12.75">
      <c r="C88"/>
    </row>
    <row r="89" ht="12.75">
      <c r="C89" s="82"/>
    </row>
    <row r="90" ht="12.75">
      <c r="C90"/>
    </row>
    <row r="91" ht="12.75">
      <c r="C91" s="82"/>
    </row>
    <row r="92" ht="12.75">
      <c r="C92"/>
    </row>
    <row r="93" ht="12.75">
      <c r="C93" s="82"/>
    </row>
    <row r="94" ht="12.75">
      <c r="C94"/>
    </row>
    <row r="95" ht="12.75">
      <c r="C95" s="82"/>
    </row>
    <row r="96" ht="12.75">
      <c r="C96"/>
    </row>
    <row r="97" ht="12.75">
      <c r="C97" s="82"/>
    </row>
    <row r="98" ht="12.75">
      <c r="C98"/>
    </row>
    <row r="99" ht="12.75">
      <c r="C99" s="82"/>
    </row>
    <row r="100" ht="12.75">
      <c r="C100"/>
    </row>
    <row r="101" ht="12.75">
      <c r="C101" s="82"/>
    </row>
    <row r="102" ht="12.75">
      <c r="C102"/>
    </row>
    <row r="103" ht="12.75">
      <c r="C103"/>
    </row>
  </sheetData>
  <sheetProtection/>
  <mergeCells count="34">
    <mergeCell ref="A1:N1"/>
    <mergeCell ref="B69:J69"/>
    <mergeCell ref="B70:J70"/>
    <mergeCell ref="B71:J71"/>
    <mergeCell ref="B72:J72"/>
    <mergeCell ref="AA5:AB6"/>
    <mergeCell ref="O5:O7"/>
    <mergeCell ref="S5:S7"/>
    <mergeCell ref="F5:F7"/>
    <mergeCell ref="Y5:Z6"/>
    <mergeCell ref="G5:H6"/>
    <mergeCell ref="I5:I7"/>
    <mergeCell ref="J5:J7"/>
    <mergeCell ref="K5:K7"/>
    <mergeCell ref="AC5:AC7"/>
    <mergeCell ref="T5:T7"/>
    <mergeCell ref="U5:V6"/>
    <mergeCell ref="W5:X6"/>
    <mergeCell ref="E5:E7"/>
    <mergeCell ref="B74:J74"/>
    <mergeCell ref="L5:L7"/>
    <mergeCell ref="M5:M7"/>
    <mergeCell ref="C5:C7"/>
    <mergeCell ref="D5:D7"/>
    <mergeCell ref="N5:N7"/>
    <mergeCell ref="P5:P7"/>
    <mergeCell ref="Q5:Q7"/>
    <mergeCell ref="R5:R7"/>
    <mergeCell ref="B75:J75"/>
    <mergeCell ref="Z3:AB3"/>
    <mergeCell ref="A4:N4"/>
    <mergeCell ref="O4:AB4"/>
    <mergeCell ref="A5:A7"/>
    <mergeCell ref="B5:B7"/>
  </mergeCell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view="pageBreakPreview" zoomScale="85" zoomScaleSheetLayoutView="85" zoomScalePageLayoutView="0" workbookViewId="0" topLeftCell="A1">
      <selection activeCell="E9" sqref="E9"/>
    </sheetView>
  </sheetViews>
  <sheetFormatPr defaultColWidth="9.140625" defaultRowHeight="12.75"/>
  <cols>
    <col min="1" max="1" width="5.421875" style="124" customWidth="1"/>
    <col min="2" max="2" width="34.140625" style="124" customWidth="1"/>
    <col min="3" max="3" width="13.8515625" style="124" customWidth="1"/>
    <col min="4" max="4" width="11.140625" style="124" customWidth="1"/>
    <col min="5" max="5" width="20.8515625" style="181" bestFit="1" customWidth="1"/>
    <col min="6" max="6" width="18.8515625" style="183" customWidth="1"/>
    <col min="7" max="7" width="20.57421875" style="181" customWidth="1"/>
    <col min="8" max="8" width="19.28125" style="182" customWidth="1"/>
    <col min="9" max="16384" width="9.140625" style="124" customWidth="1"/>
  </cols>
  <sheetData>
    <row r="1" spans="1:8" ht="41.25" customHeight="1">
      <c r="A1" s="278" t="s">
        <v>997</v>
      </c>
      <c r="B1" s="278"/>
      <c r="C1" s="278"/>
      <c r="D1" s="278"/>
      <c r="E1" s="278"/>
      <c r="F1" s="278"/>
      <c r="G1" s="278"/>
      <c r="H1" s="278"/>
    </row>
    <row r="2" spans="1:8" ht="18">
      <c r="A2" s="134"/>
      <c r="B2" s="134"/>
      <c r="C2" s="134"/>
      <c r="D2" s="134"/>
      <c r="E2" s="135"/>
      <c r="F2" s="136"/>
      <c r="G2" s="135"/>
      <c r="H2" s="134"/>
    </row>
    <row r="3" spans="1:8" ht="31.5" customHeight="1">
      <c r="A3" s="284" t="s">
        <v>975</v>
      </c>
      <c r="B3" s="284"/>
      <c r="C3" s="284"/>
      <c r="D3" s="284"/>
      <c r="E3" s="284"/>
      <c r="F3" s="284"/>
      <c r="G3" s="284"/>
      <c r="H3" s="284"/>
    </row>
    <row r="4" spans="1:8" ht="18">
      <c r="A4" s="134"/>
      <c r="B4" s="134"/>
      <c r="C4" s="134"/>
      <c r="D4" s="134"/>
      <c r="E4" s="135"/>
      <c r="F4" s="136"/>
      <c r="G4" s="135"/>
      <c r="H4" s="134"/>
    </row>
    <row r="5" ht="12.75"/>
    <row r="6" spans="1:8" s="125" customFormat="1" ht="76.5">
      <c r="A6" s="249" t="s">
        <v>734</v>
      </c>
      <c r="B6" s="250" t="s">
        <v>735</v>
      </c>
      <c r="C6" s="251" t="s">
        <v>736</v>
      </c>
      <c r="D6" s="251" t="s">
        <v>737</v>
      </c>
      <c r="E6" s="251" t="s">
        <v>738</v>
      </c>
      <c r="F6" s="252" t="s">
        <v>742</v>
      </c>
      <c r="G6" s="251" t="s">
        <v>739</v>
      </c>
      <c r="H6" s="251" t="s">
        <v>740</v>
      </c>
    </row>
    <row r="7" spans="1:8" s="138" customFormat="1" ht="12.75" customHeight="1">
      <c r="A7" s="137">
        <v>1</v>
      </c>
      <c r="B7" s="129" t="s">
        <v>743</v>
      </c>
      <c r="C7" s="166" t="s">
        <v>744</v>
      </c>
      <c r="D7" s="222">
        <v>2016</v>
      </c>
      <c r="E7" s="223" t="s">
        <v>745</v>
      </c>
      <c r="F7" s="145">
        <v>44833.5</v>
      </c>
      <c r="G7" s="279" t="s">
        <v>29</v>
      </c>
      <c r="H7" s="280" t="s">
        <v>746</v>
      </c>
    </row>
    <row r="8" spans="1:8" s="138" customFormat="1" ht="12.75">
      <c r="A8" s="137">
        <v>2</v>
      </c>
      <c r="B8" s="129" t="s">
        <v>747</v>
      </c>
      <c r="C8" s="127" t="s">
        <v>748</v>
      </c>
      <c r="D8" s="139" t="s">
        <v>749</v>
      </c>
      <c r="E8" s="223" t="s">
        <v>745</v>
      </c>
      <c r="F8" s="283">
        <v>249490</v>
      </c>
      <c r="G8" s="279"/>
      <c r="H8" s="280"/>
    </row>
    <row r="9" spans="1:8" s="138" customFormat="1" ht="25.5">
      <c r="A9" s="137">
        <v>3</v>
      </c>
      <c r="B9" s="129" t="s">
        <v>752</v>
      </c>
      <c r="C9" s="176" t="s">
        <v>753</v>
      </c>
      <c r="D9" s="139" t="s">
        <v>749</v>
      </c>
      <c r="E9" s="223" t="s">
        <v>745</v>
      </c>
      <c r="F9" s="283"/>
      <c r="G9" s="279"/>
      <c r="H9" s="280"/>
    </row>
    <row r="10" spans="1:8" s="138" customFormat="1" ht="12.75">
      <c r="A10" s="137">
        <v>4</v>
      </c>
      <c r="B10" s="224" t="s">
        <v>750</v>
      </c>
      <c r="C10" s="171" t="s">
        <v>751</v>
      </c>
      <c r="D10" s="222" t="s">
        <v>749</v>
      </c>
      <c r="E10" s="223" t="s">
        <v>745</v>
      </c>
      <c r="F10" s="161">
        <v>59780</v>
      </c>
      <c r="G10" s="279"/>
      <c r="H10" s="280"/>
    </row>
    <row r="11" spans="1:8" s="138" customFormat="1" ht="25.5">
      <c r="A11" s="137">
        <v>5</v>
      </c>
      <c r="B11" s="129" t="s">
        <v>754</v>
      </c>
      <c r="C11" s="225" t="s">
        <v>755</v>
      </c>
      <c r="D11" s="222" t="s">
        <v>749</v>
      </c>
      <c r="E11" s="223" t="s">
        <v>745</v>
      </c>
      <c r="F11" s="161">
        <v>25010</v>
      </c>
      <c r="G11" s="279"/>
      <c r="H11" s="280"/>
    </row>
    <row r="12" spans="1:8" s="138" customFormat="1" ht="25.5">
      <c r="A12" s="137">
        <v>6</v>
      </c>
      <c r="B12" s="129" t="s">
        <v>756</v>
      </c>
      <c r="C12" s="176" t="s">
        <v>757</v>
      </c>
      <c r="D12" s="139" t="s">
        <v>749</v>
      </c>
      <c r="E12" s="223" t="s">
        <v>745</v>
      </c>
      <c r="F12" s="140">
        <v>94794</v>
      </c>
      <c r="G12" s="279"/>
      <c r="H12" s="280"/>
    </row>
    <row r="13" spans="1:8" s="138" customFormat="1" ht="38.25">
      <c r="A13" s="137">
        <v>7</v>
      </c>
      <c r="B13" s="129" t="s">
        <v>758</v>
      </c>
      <c r="C13" s="141">
        <v>5912</v>
      </c>
      <c r="D13" s="222" t="s">
        <v>759</v>
      </c>
      <c r="E13" s="172" t="s">
        <v>760</v>
      </c>
      <c r="F13" s="161">
        <v>20738.78</v>
      </c>
      <c r="G13" s="279"/>
      <c r="H13" s="226" t="s">
        <v>761</v>
      </c>
    </row>
    <row r="14" spans="1:8" s="138" customFormat="1" ht="12.75">
      <c r="A14" s="137">
        <v>8</v>
      </c>
      <c r="B14" s="129" t="s">
        <v>762</v>
      </c>
      <c r="C14" s="141" t="s">
        <v>763</v>
      </c>
      <c r="D14" s="139" t="s">
        <v>764</v>
      </c>
      <c r="E14" s="128" t="s">
        <v>765</v>
      </c>
      <c r="F14" s="140">
        <v>81672</v>
      </c>
      <c r="G14" s="279"/>
      <c r="H14" s="281" t="s">
        <v>766</v>
      </c>
    </row>
    <row r="15" spans="1:8" s="138" customFormat="1" ht="12.75">
      <c r="A15" s="137">
        <v>9</v>
      </c>
      <c r="B15" s="129" t="s">
        <v>767</v>
      </c>
      <c r="C15" s="141" t="s">
        <v>768</v>
      </c>
      <c r="D15" s="222" t="s">
        <v>769</v>
      </c>
      <c r="E15" s="172" t="s">
        <v>770</v>
      </c>
      <c r="F15" s="161">
        <v>110044</v>
      </c>
      <c r="G15" s="279"/>
      <c r="H15" s="281"/>
    </row>
    <row r="16" spans="1:8" ht="12.75">
      <c r="A16" s="137">
        <v>10</v>
      </c>
      <c r="B16" s="129" t="s">
        <v>767</v>
      </c>
      <c r="C16" s="141" t="s">
        <v>771</v>
      </c>
      <c r="D16" s="222" t="s">
        <v>769</v>
      </c>
      <c r="E16" s="172" t="s">
        <v>770</v>
      </c>
      <c r="F16" s="140">
        <v>110044</v>
      </c>
      <c r="G16" s="279"/>
      <c r="H16" s="281"/>
    </row>
    <row r="17" spans="1:8" ht="12.75">
      <c r="A17" s="137">
        <v>11</v>
      </c>
      <c r="B17" s="129" t="s">
        <v>767</v>
      </c>
      <c r="C17" s="141" t="s">
        <v>772</v>
      </c>
      <c r="D17" s="222" t="s">
        <v>769</v>
      </c>
      <c r="E17" s="172" t="s">
        <v>770</v>
      </c>
      <c r="F17" s="140">
        <v>110044</v>
      </c>
      <c r="G17" s="279"/>
      <c r="H17" s="281"/>
    </row>
    <row r="18" spans="1:8" ht="12.75">
      <c r="A18" s="137">
        <v>12</v>
      </c>
      <c r="B18" s="142" t="s">
        <v>773</v>
      </c>
      <c r="C18" s="143" t="s">
        <v>774</v>
      </c>
      <c r="D18" s="143" t="s">
        <v>769</v>
      </c>
      <c r="E18" s="144" t="s">
        <v>765</v>
      </c>
      <c r="F18" s="145">
        <v>90280</v>
      </c>
      <c r="G18" s="279"/>
      <c r="H18" s="281"/>
    </row>
    <row r="19" spans="1:8" ht="12.75">
      <c r="A19" s="137">
        <v>13</v>
      </c>
      <c r="B19" s="146" t="s">
        <v>775</v>
      </c>
      <c r="C19" s="147" t="s">
        <v>776</v>
      </c>
      <c r="D19" s="148">
        <v>2001</v>
      </c>
      <c r="E19" s="148" t="s">
        <v>745</v>
      </c>
      <c r="F19" s="149">
        <v>19520</v>
      </c>
      <c r="G19" s="279"/>
      <c r="H19" s="281"/>
    </row>
    <row r="20" spans="1:8" ht="12.75">
      <c r="A20" s="137">
        <v>14</v>
      </c>
      <c r="B20" s="146" t="s">
        <v>775</v>
      </c>
      <c r="C20" s="147" t="s">
        <v>777</v>
      </c>
      <c r="D20" s="148">
        <v>2001</v>
      </c>
      <c r="E20" s="148" t="s">
        <v>745</v>
      </c>
      <c r="F20" s="149">
        <v>19520</v>
      </c>
      <c r="G20" s="279"/>
      <c r="H20" s="281"/>
    </row>
    <row r="21" spans="1:8" ht="12.75">
      <c r="A21" s="137">
        <v>15</v>
      </c>
      <c r="B21" s="146" t="s">
        <v>778</v>
      </c>
      <c r="C21" s="147" t="s">
        <v>779</v>
      </c>
      <c r="D21" s="148">
        <v>2004</v>
      </c>
      <c r="E21" s="148" t="s">
        <v>765</v>
      </c>
      <c r="F21" s="149">
        <v>21350</v>
      </c>
      <c r="G21" s="279"/>
      <c r="H21" s="281"/>
    </row>
    <row r="22" spans="1:8" ht="12.75">
      <c r="A22" s="137">
        <v>16</v>
      </c>
      <c r="B22" s="146" t="s">
        <v>778</v>
      </c>
      <c r="C22" s="147" t="s">
        <v>780</v>
      </c>
      <c r="D22" s="148">
        <v>2010</v>
      </c>
      <c r="E22" s="148" t="s">
        <v>765</v>
      </c>
      <c r="F22" s="149">
        <v>21947.8</v>
      </c>
      <c r="G22" s="279"/>
      <c r="H22" s="281"/>
    </row>
    <row r="23" spans="1:8" ht="12.75">
      <c r="A23" s="137">
        <v>17</v>
      </c>
      <c r="B23" s="146" t="s">
        <v>778</v>
      </c>
      <c r="C23" s="147" t="s">
        <v>781</v>
      </c>
      <c r="D23" s="148">
        <v>2014</v>
      </c>
      <c r="E23" s="148" t="s">
        <v>765</v>
      </c>
      <c r="F23" s="149">
        <v>19680</v>
      </c>
      <c r="G23" s="279"/>
      <c r="H23" s="281"/>
    </row>
    <row r="24" spans="1:8" ht="12.75">
      <c r="A24" s="137">
        <v>18</v>
      </c>
      <c r="B24" s="146" t="s">
        <v>782</v>
      </c>
      <c r="C24" s="147" t="s">
        <v>783</v>
      </c>
      <c r="D24" s="148">
        <v>2004</v>
      </c>
      <c r="E24" s="148" t="s">
        <v>784</v>
      </c>
      <c r="F24" s="149">
        <v>16592</v>
      </c>
      <c r="G24" s="279"/>
      <c r="H24" s="281"/>
    </row>
    <row r="25" spans="1:8" ht="12.75">
      <c r="A25" s="137">
        <v>19</v>
      </c>
      <c r="B25" s="146" t="s">
        <v>785</v>
      </c>
      <c r="C25" s="150" t="s">
        <v>786</v>
      </c>
      <c r="D25" s="151">
        <v>2007</v>
      </c>
      <c r="E25" s="148" t="s">
        <v>745</v>
      </c>
      <c r="F25" s="149">
        <v>88450</v>
      </c>
      <c r="G25" s="279"/>
      <c r="H25" s="281"/>
    </row>
    <row r="26" spans="1:8" ht="12.75">
      <c r="A26" s="137">
        <v>20</v>
      </c>
      <c r="B26" s="146" t="s">
        <v>773</v>
      </c>
      <c r="C26" s="147" t="s">
        <v>787</v>
      </c>
      <c r="D26" s="148">
        <v>2007</v>
      </c>
      <c r="E26" s="148" t="s">
        <v>765</v>
      </c>
      <c r="F26" s="149">
        <v>74542</v>
      </c>
      <c r="G26" s="279"/>
      <c r="H26" s="282" t="s">
        <v>761</v>
      </c>
    </row>
    <row r="27" spans="1:8" ht="12.75">
      <c r="A27" s="137">
        <v>21</v>
      </c>
      <c r="B27" s="148" t="s">
        <v>773</v>
      </c>
      <c r="C27" s="147" t="s">
        <v>788</v>
      </c>
      <c r="D27" s="148">
        <v>2007</v>
      </c>
      <c r="E27" s="148" t="s">
        <v>765</v>
      </c>
      <c r="F27" s="149">
        <v>74542</v>
      </c>
      <c r="G27" s="279"/>
      <c r="H27" s="282"/>
    </row>
    <row r="28" spans="1:8" ht="12.75">
      <c r="A28" s="137">
        <v>22</v>
      </c>
      <c r="B28" s="148" t="s">
        <v>773</v>
      </c>
      <c r="C28" s="148" t="s">
        <v>789</v>
      </c>
      <c r="D28" s="148">
        <v>2009</v>
      </c>
      <c r="E28" s="148" t="s">
        <v>765</v>
      </c>
      <c r="F28" s="149">
        <v>104310</v>
      </c>
      <c r="G28" s="279"/>
      <c r="H28" s="282"/>
    </row>
    <row r="29" spans="1:8" ht="12.75">
      <c r="A29" s="137">
        <v>23</v>
      </c>
      <c r="B29" s="148" t="s">
        <v>762</v>
      </c>
      <c r="C29" s="148" t="s">
        <v>790</v>
      </c>
      <c r="D29" s="148">
        <v>2014</v>
      </c>
      <c r="E29" s="148" t="s">
        <v>765</v>
      </c>
      <c r="F29" s="149">
        <v>81672</v>
      </c>
      <c r="G29" s="279"/>
      <c r="H29" s="282"/>
    </row>
    <row r="30" spans="1:8" ht="12.75">
      <c r="A30" s="137">
        <v>24</v>
      </c>
      <c r="B30" s="148" t="s">
        <v>762</v>
      </c>
      <c r="C30" s="148" t="s">
        <v>791</v>
      </c>
      <c r="D30" s="148">
        <v>2015</v>
      </c>
      <c r="E30" s="148" t="s">
        <v>765</v>
      </c>
      <c r="F30" s="149">
        <v>94710</v>
      </c>
      <c r="G30" s="279"/>
      <c r="H30" s="282"/>
    </row>
    <row r="31" spans="1:8" ht="12.75">
      <c r="A31" s="137">
        <v>25</v>
      </c>
      <c r="B31" s="148" t="s">
        <v>778</v>
      </c>
      <c r="C31" s="152" t="s">
        <v>792</v>
      </c>
      <c r="D31" s="152">
        <v>2010</v>
      </c>
      <c r="E31" s="148" t="s">
        <v>765</v>
      </c>
      <c r="F31" s="153">
        <v>21947.8</v>
      </c>
      <c r="G31" s="279"/>
      <c r="H31" s="282"/>
    </row>
    <row r="32" spans="1:8" ht="12.75">
      <c r="A32" s="137">
        <v>26</v>
      </c>
      <c r="B32" s="148" t="s">
        <v>778</v>
      </c>
      <c r="C32" s="152" t="s">
        <v>793</v>
      </c>
      <c r="D32" s="152">
        <v>2010</v>
      </c>
      <c r="E32" s="148" t="s">
        <v>765</v>
      </c>
      <c r="F32" s="153">
        <v>21947.8</v>
      </c>
      <c r="G32" s="279"/>
      <c r="H32" s="282"/>
    </row>
    <row r="33" spans="1:8" ht="12.75">
      <c r="A33" s="137">
        <v>27</v>
      </c>
      <c r="B33" s="148" t="s">
        <v>778</v>
      </c>
      <c r="C33" s="152" t="s">
        <v>794</v>
      </c>
      <c r="D33" s="152">
        <v>2010</v>
      </c>
      <c r="E33" s="148" t="s">
        <v>765</v>
      </c>
      <c r="F33" s="153">
        <v>21947.8</v>
      </c>
      <c r="G33" s="279"/>
      <c r="H33" s="282"/>
    </row>
    <row r="34" spans="1:8" ht="12.75">
      <c r="A34" s="137">
        <v>28</v>
      </c>
      <c r="B34" s="148" t="s">
        <v>778</v>
      </c>
      <c r="C34" s="152" t="s">
        <v>795</v>
      </c>
      <c r="D34" s="152">
        <v>2015</v>
      </c>
      <c r="E34" s="148" t="s">
        <v>765</v>
      </c>
      <c r="F34" s="153">
        <v>21894</v>
      </c>
      <c r="G34" s="279"/>
      <c r="H34" s="282"/>
    </row>
    <row r="35" spans="1:8" ht="12.75">
      <c r="A35" s="137">
        <v>29</v>
      </c>
      <c r="B35" s="148" t="s">
        <v>778</v>
      </c>
      <c r="C35" s="152" t="s">
        <v>796</v>
      </c>
      <c r="D35" s="152">
        <v>2009</v>
      </c>
      <c r="E35" s="148" t="s">
        <v>765</v>
      </c>
      <c r="F35" s="153">
        <v>31110</v>
      </c>
      <c r="G35" s="279"/>
      <c r="H35" s="282"/>
    </row>
    <row r="36" spans="1:8" ht="12.75">
      <c r="A36" s="137">
        <v>30</v>
      </c>
      <c r="B36" s="152" t="s">
        <v>785</v>
      </c>
      <c r="C36" s="152" t="s">
        <v>797</v>
      </c>
      <c r="D36" s="152">
        <v>2009</v>
      </c>
      <c r="E36" s="152" t="s">
        <v>745</v>
      </c>
      <c r="F36" s="153">
        <v>75640</v>
      </c>
      <c r="G36" s="279"/>
      <c r="H36" s="282"/>
    </row>
    <row r="37" spans="1:8" ht="12.75" customHeight="1">
      <c r="A37" s="137">
        <v>31</v>
      </c>
      <c r="B37" s="126" t="s">
        <v>798</v>
      </c>
      <c r="C37" s="227">
        <v>32</v>
      </c>
      <c r="D37" s="222" t="s">
        <v>764</v>
      </c>
      <c r="E37" s="168" t="s">
        <v>799</v>
      </c>
      <c r="F37" s="145">
        <v>81672</v>
      </c>
      <c r="G37" s="279" t="s">
        <v>29</v>
      </c>
      <c r="H37" s="276" t="s">
        <v>800</v>
      </c>
    </row>
    <row r="38" spans="1:8" ht="12.75">
      <c r="A38" s="137">
        <v>32</v>
      </c>
      <c r="B38" s="126" t="s">
        <v>798</v>
      </c>
      <c r="C38" s="154">
        <v>123</v>
      </c>
      <c r="D38" s="222" t="s">
        <v>764</v>
      </c>
      <c r="E38" s="168" t="s">
        <v>799</v>
      </c>
      <c r="F38" s="140">
        <v>89667</v>
      </c>
      <c r="G38" s="279"/>
      <c r="H38" s="276"/>
    </row>
    <row r="39" spans="1:8" ht="12.75">
      <c r="A39" s="137">
        <v>33</v>
      </c>
      <c r="B39" s="126" t="s">
        <v>798</v>
      </c>
      <c r="C39" s="228" t="s">
        <v>801</v>
      </c>
      <c r="D39" s="222" t="s">
        <v>764</v>
      </c>
      <c r="E39" s="168" t="s">
        <v>799</v>
      </c>
      <c r="F39" s="161">
        <v>89667</v>
      </c>
      <c r="G39" s="279"/>
      <c r="H39" s="276"/>
    </row>
    <row r="40" spans="1:8" ht="12.75">
      <c r="A40" s="137">
        <v>34</v>
      </c>
      <c r="B40" s="126" t="s">
        <v>802</v>
      </c>
      <c r="C40" s="141" t="s">
        <v>803</v>
      </c>
      <c r="D40" s="139" t="s">
        <v>804</v>
      </c>
      <c r="E40" s="168" t="s">
        <v>799</v>
      </c>
      <c r="F40" s="140">
        <v>84100</v>
      </c>
      <c r="G40" s="279"/>
      <c r="H40" s="276"/>
    </row>
    <row r="41" spans="1:8" ht="12.75">
      <c r="A41" s="137">
        <v>35</v>
      </c>
      <c r="B41" s="126" t="s">
        <v>805</v>
      </c>
      <c r="C41" s="229" t="s">
        <v>806</v>
      </c>
      <c r="D41" s="222" t="s">
        <v>807</v>
      </c>
      <c r="E41" s="230" t="s">
        <v>808</v>
      </c>
      <c r="F41" s="161">
        <v>129642</v>
      </c>
      <c r="G41" s="279"/>
      <c r="H41" s="276"/>
    </row>
    <row r="42" spans="1:8" ht="12.75">
      <c r="A42" s="137">
        <v>36</v>
      </c>
      <c r="B42" s="126" t="s">
        <v>809</v>
      </c>
      <c r="C42" s="141" t="s">
        <v>810</v>
      </c>
      <c r="D42" s="139" t="s">
        <v>769</v>
      </c>
      <c r="E42" s="128" t="s">
        <v>811</v>
      </c>
      <c r="F42" s="140">
        <v>124049.6</v>
      </c>
      <c r="G42" s="279"/>
      <c r="H42" s="276"/>
    </row>
    <row r="43" spans="1:8" ht="12.75">
      <c r="A43" s="137">
        <v>37</v>
      </c>
      <c r="B43" s="126" t="s">
        <v>812</v>
      </c>
      <c r="C43" s="141" t="s">
        <v>813</v>
      </c>
      <c r="D43" s="222" t="s">
        <v>814</v>
      </c>
      <c r="E43" s="172" t="s">
        <v>808</v>
      </c>
      <c r="F43" s="161">
        <v>19520</v>
      </c>
      <c r="G43" s="279"/>
      <c r="H43" s="276"/>
    </row>
    <row r="44" spans="1:8" ht="12.75">
      <c r="A44" s="137">
        <v>38</v>
      </c>
      <c r="B44" s="126" t="s">
        <v>815</v>
      </c>
      <c r="C44" s="141" t="s">
        <v>816</v>
      </c>
      <c r="D44" s="139" t="s">
        <v>817</v>
      </c>
      <c r="E44" s="128" t="s">
        <v>799</v>
      </c>
      <c r="F44" s="140">
        <v>26718</v>
      </c>
      <c r="G44" s="279"/>
      <c r="H44" s="276"/>
    </row>
    <row r="45" spans="1:8" ht="12.75">
      <c r="A45" s="137">
        <v>39</v>
      </c>
      <c r="B45" s="126" t="s">
        <v>815</v>
      </c>
      <c r="C45" s="141" t="s">
        <v>818</v>
      </c>
      <c r="D45" s="222" t="s">
        <v>817</v>
      </c>
      <c r="E45" s="172" t="s">
        <v>799</v>
      </c>
      <c r="F45" s="161">
        <v>26718</v>
      </c>
      <c r="G45" s="279"/>
      <c r="H45" s="276"/>
    </row>
    <row r="46" spans="1:8" ht="12.75">
      <c r="A46" s="137">
        <v>40</v>
      </c>
      <c r="B46" s="126" t="s">
        <v>815</v>
      </c>
      <c r="C46" s="141" t="s">
        <v>819</v>
      </c>
      <c r="D46" s="139" t="s">
        <v>769</v>
      </c>
      <c r="E46" s="128" t="s">
        <v>799</v>
      </c>
      <c r="F46" s="140">
        <v>21947.8</v>
      </c>
      <c r="G46" s="279"/>
      <c r="H46" s="276"/>
    </row>
    <row r="47" spans="1:8" ht="12.75">
      <c r="A47" s="137">
        <v>41</v>
      </c>
      <c r="B47" s="126" t="s">
        <v>815</v>
      </c>
      <c r="C47" s="141" t="s">
        <v>820</v>
      </c>
      <c r="D47" s="139" t="s">
        <v>807</v>
      </c>
      <c r="E47" s="128" t="s">
        <v>799</v>
      </c>
      <c r="F47" s="140">
        <v>20602.5</v>
      </c>
      <c r="G47" s="279"/>
      <c r="H47" s="276"/>
    </row>
    <row r="48" spans="1:8" ht="12.75">
      <c r="A48" s="137">
        <v>42</v>
      </c>
      <c r="B48" s="126" t="s">
        <v>821</v>
      </c>
      <c r="C48" s="141" t="s">
        <v>107</v>
      </c>
      <c r="D48" s="139" t="s">
        <v>822</v>
      </c>
      <c r="E48" s="128" t="s">
        <v>107</v>
      </c>
      <c r="F48" s="140">
        <v>43920</v>
      </c>
      <c r="G48" s="279"/>
      <c r="H48" s="276"/>
    </row>
    <row r="49" spans="1:8" ht="12.75">
      <c r="A49" s="137">
        <v>43</v>
      </c>
      <c r="B49" s="126" t="s">
        <v>821</v>
      </c>
      <c r="C49" s="141" t="s">
        <v>107</v>
      </c>
      <c r="D49" s="139" t="s">
        <v>822</v>
      </c>
      <c r="E49" s="128" t="s">
        <v>107</v>
      </c>
      <c r="F49" s="140">
        <v>25376</v>
      </c>
      <c r="G49" s="279"/>
      <c r="H49" s="276"/>
    </row>
    <row r="50" spans="1:8" ht="12.75">
      <c r="A50" s="137">
        <v>44</v>
      </c>
      <c r="B50" s="126" t="s">
        <v>821</v>
      </c>
      <c r="C50" s="141" t="s">
        <v>107</v>
      </c>
      <c r="D50" s="139" t="s">
        <v>823</v>
      </c>
      <c r="E50" s="128" t="s">
        <v>107</v>
      </c>
      <c r="F50" s="140">
        <v>24980.11</v>
      </c>
      <c r="G50" s="279"/>
      <c r="H50" s="276"/>
    </row>
    <row r="51" spans="1:8" ht="12.75">
      <c r="A51" s="137">
        <v>45</v>
      </c>
      <c r="B51" s="126" t="s">
        <v>821</v>
      </c>
      <c r="C51" s="141" t="s">
        <v>107</v>
      </c>
      <c r="D51" s="139" t="s">
        <v>823</v>
      </c>
      <c r="E51" s="128" t="s">
        <v>107</v>
      </c>
      <c r="F51" s="140">
        <v>24980.11</v>
      </c>
      <c r="G51" s="279"/>
      <c r="H51" s="276"/>
    </row>
    <row r="52" spans="1:8" ht="12.75" customHeight="1">
      <c r="A52" s="137">
        <v>46</v>
      </c>
      <c r="B52" s="126" t="s">
        <v>824</v>
      </c>
      <c r="C52" s="231" t="s">
        <v>825</v>
      </c>
      <c r="D52" s="232">
        <v>2006</v>
      </c>
      <c r="E52" s="168" t="s">
        <v>765</v>
      </c>
      <c r="F52" s="233">
        <v>93330</v>
      </c>
      <c r="G52" s="279"/>
      <c r="H52" s="276" t="s">
        <v>826</v>
      </c>
    </row>
    <row r="53" spans="1:8" ht="12.75">
      <c r="A53" s="137">
        <v>47</v>
      </c>
      <c r="B53" s="126" t="s">
        <v>827</v>
      </c>
      <c r="C53" s="155" t="s">
        <v>828</v>
      </c>
      <c r="D53" s="156">
        <v>2003</v>
      </c>
      <c r="E53" s="168" t="s">
        <v>765</v>
      </c>
      <c r="F53" s="140">
        <v>84058</v>
      </c>
      <c r="G53" s="279"/>
      <c r="H53" s="276"/>
    </row>
    <row r="54" spans="1:8" ht="12.75">
      <c r="A54" s="137">
        <v>48</v>
      </c>
      <c r="B54" s="170" t="s">
        <v>829</v>
      </c>
      <c r="C54" s="234" t="s">
        <v>830</v>
      </c>
      <c r="D54" s="232">
        <v>2015</v>
      </c>
      <c r="E54" s="168" t="s">
        <v>765</v>
      </c>
      <c r="F54" s="161">
        <v>98400</v>
      </c>
      <c r="G54" s="279"/>
      <c r="H54" s="276"/>
    </row>
    <row r="55" spans="1:8" ht="12.75">
      <c r="A55" s="137">
        <v>49</v>
      </c>
      <c r="B55" s="126" t="s">
        <v>831</v>
      </c>
      <c r="C55" s="235" t="s">
        <v>832</v>
      </c>
      <c r="D55" s="156">
        <v>2006</v>
      </c>
      <c r="E55" s="168" t="s">
        <v>765</v>
      </c>
      <c r="F55" s="140">
        <v>21947.8</v>
      </c>
      <c r="G55" s="279"/>
      <c r="H55" s="276"/>
    </row>
    <row r="56" spans="1:8" ht="12.75">
      <c r="A56" s="137">
        <v>50</v>
      </c>
      <c r="B56" s="126" t="s">
        <v>831</v>
      </c>
      <c r="C56" s="236" t="s">
        <v>833</v>
      </c>
      <c r="D56" s="232">
        <v>2004</v>
      </c>
      <c r="E56" s="168" t="s">
        <v>765</v>
      </c>
      <c r="F56" s="161">
        <v>21350</v>
      </c>
      <c r="G56" s="279"/>
      <c r="H56" s="276"/>
    </row>
    <row r="57" spans="1:8" ht="12.75">
      <c r="A57" s="137">
        <v>51</v>
      </c>
      <c r="B57" s="126" t="s">
        <v>831</v>
      </c>
      <c r="C57" s="235" t="s">
        <v>834</v>
      </c>
      <c r="D57" s="156">
        <v>2005</v>
      </c>
      <c r="E57" s="168" t="s">
        <v>765</v>
      </c>
      <c r="F57" s="157">
        <v>21947.8</v>
      </c>
      <c r="G57" s="279"/>
      <c r="H57" s="276"/>
    </row>
    <row r="58" spans="1:8" ht="12.75">
      <c r="A58" s="137">
        <v>52</v>
      </c>
      <c r="B58" s="126" t="s">
        <v>831</v>
      </c>
      <c r="C58" s="132" t="s">
        <v>835</v>
      </c>
      <c r="D58" s="232">
        <v>2015</v>
      </c>
      <c r="E58" s="168" t="s">
        <v>765</v>
      </c>
      <c r="F58" s="161">
        <v>24354</v>
      </c>
      <c r="G58" s="279"/>
      <c r="H58" s="276"/>
    </row>
    <row r="59" spans="1:8" ht="25.5">
      <c r="A59" s="137">
        <v>53</v>
      </c>
      <c r="B59" s="129" t="s">
        <v>836</v>
      </c>
      <c r="C59" s="158" t="s">
        <v>837</v>
      </c>
      <c r="D59" s="159">
        <v>2004</v>
      </c>
      <c r="E59" s="160" t="s">
        <v>838</v>
      </c>
      <c r="F59" s="145">
        <v>79300</v>
      </c>
      <c r="G59" s="279" t="s">
        <v>29</v>
      </c>
      <c r="H59" s="276" t="s">
        <v>839</v>
      </c>
    </row>
    <row r="60" spans="1:8" ht="12.75">
      <c r="A60" s="137">
        <v>54</v>
      </c>
      <c r="B60" s="129" t="s">
        <v>840</v>
      </c>
      <c r="C60" s="158">
        <v>31</v>
      </c>
      <c r="D60" s="130">
        <v>2014</v>
      </c>
      <c r="E60" s="275" t="s">
        <v>841</v>
      </c>
      <c r="F60" s="140">
        <v>81672</v>
      </c>
      <c r="G60" s="279"/>
      <c r="H60" s="276"/>
    </row>
    <row r="61" spans="1:8" ht="12.75">
      <c r="A61" s="137">
        <v>55</v>
      </c>
      <c r="B61" s="129" t="s">
        <v>842</v>
      </c>
      <c r="C61" s="158"/>
      <c r="D61" s="159">
        <v>2007</v>
      </c>
      <c r="E61" s="275"/>
      <c r="F61" s="161">
        <v>97234</v>
      </c>
      <c r="G61" s="279"/>
      <c r="H61" s="276"/>
    </row>
    <row r="62" spans="1:8" ht="12.75">
      <c r="A62" s="137">
        <v>56</v>
      </c>
      <c r="B62" s="129" t="s">
        <v>842</v>
      </c>
      <c r="C62" s="158">
        <v>26</v>
      </c>
      <c r="D62" s="130">
        <v>2009</v>
      </c>
      <c r="E62" s="275"/>
      <c r="F62" s="140">
        <v>104310</v>
      </c>
      <c r="G62" s="279"/>
      <c r="H62" s="276"/>
    </row>
    <row r="63" spans="1:8" ht="25.5">
      <c r="A63" s="137">
        <v>57</v>
      </c>
      <c r="B63" s="142" t="s">
        <v>843</v>
      </c>
      <c r="C63" s="158" t="s">
        <v>844</v>
      </c>
      <c r="D63" s="159">
        <v>2004</v>
      </c>
      <c r="E63" s="276" t="s">
        <v>838</v>
      </c>
      <c r="F63" s="161">
        <v>21350</v>
      </c>
      <c r="G63" s="279"/>
      <c r="H63" s="276"/>
    </row>
    <row r="64" spans="1:8" ht="25.5">
      <c r="A64" s="137">
        <v>58</v>
      </c>
      <c r="B64" s="142" t="s">
        <v>843</v>
      </c>
      <c r="C64" s="158" t="s">
        <v>845</v>
      </c>
      <c r="D64" s="159">
        <v>2004</v>
      </c>
      <c r="E64" s="276"/>
      <c r="F64" s="145">
        <v>21350</v>
      </c>
      <c r="G64" s="279"/>
      <c r="H64" s="276"/>
    </row>
    <row r="65" spans="1:8" ht="25.5">
      <c r="A65" s="137">
        <v>59</v>
      </c>
      <c r="B65" s="142" t="s">
        <v>846</v>
      </c>
      <c r="C65" s="162">
        <v>207</v>
      </c>
      <c r="D65" s="159">
        <v>2005</v>
      </c>
      <c r="E65" s="277" t="s">
        <v>841</v>
      </c>
      <c r="F65" s="161">
        <v>21947.8</v>
      </c>
      <c r="G65" s="279"/>
      <c r="H65" s="276"/>
    </row>
    <row r="66" spans="1:8" ht="25.5">
      <c r="A66" s="137">
        <v>60</v>
      </c>
      <c r="B66" s="142" t="s">
        <v>843</v>
      </c>
      <c r="C66" s="162">
        <v>23</v>
      </c>
      <c r="D66" s="130">
        <v>2006</v>
      </c>
      <c r="E66" s="277"/>
      <c r="F66" s="161">
        <v>21947.8</v>
      </c>
      <c r="G66" s="279"/>
      <c r="H66" s="276"/>
    </row>
    <row r="67" spans="1:8" ht="25.5">
      <c r="A67" s="137">
        <v>61</v>
      </c>
      <c r="B67" s="142" t="s">
        <v>843</v>
      </c>
      <c r="C67" s="141" t="s">
        <v>847</v>
      </c>
      <c r="D67" s="159">
        <v>2009</v>
      </c>
      <c r="E67" s="277"/>
      <c r="F67" s="161">
        <v>31110</v>
      </c>
      <c r="G67" s="279"/>
      <c r="H67" s="276"/>
    </row>
    <row r="68" spans="1:8" ht="25.5">
      <c r="A68" s="137">
        <v>62</v>
      </c>
      <c r="B68" s="142" t="s">
        <v>848</v>
      </c>
      <c r="C68" s="162">
        <v>113</v>
      </c>
      <c r="D68" s="130">
        <v>2010</v>
      </c>
      <c r="E68" s="277"/>
      <c r="F68" s="140">
        <v>21947.8</v>
      </c>
      <c r="G68" s="279"/>
      <c r="H68" s="276"/>
    </row>
    <row r="69" spans="1:8" ht="12.75">
      <c r="A69" s="137">
        <v>63</v>
      </c>
      <c r="B69" s="133" t="s">
        <v>849</v>
      </c>
      <c r="C69" s="162" t="s">
        <v>850</v>
      </c>
      <c r="D69" s="130">
        <v>2017</v>
      </c>
      <c r="E69" s="163" t="s">
        <v>851</v>
      </c>
      <c r="F69" s="140">
        <v>29212.5</v>
      </c>
      <c r="G69" s="279"/>
      <c r="H69" s="276"/>
    </row>
    <row r="70" spans="1:8" ht="12.75">
      <c r="A70" s="137">
        <v>64</v>
      </c>
      <c r="B70" s="142" t="s">
        <v>852</v>
      </c>
      <c r="C70" s="162" t="s">
        <v>853</v>
      </c>
      <c r="D70" s="130">
        <v>2018</v>
      </c>
      <c r="E70" s="163" t="s">
        <v>854</v>
      </c>
      <c r="F70" s="140">
        <v>53751</v>
      </c>
      <c r="G70" s="279"/>
      <c r="H70" s="276"/>
    </row>
    <row r="71" spans="1:8" ht="25.5">
      <c r="A71" s="137">
        <v>65</v>
      </c>
      <c r="B71" s="129" t="s">
        <v>855</v>
      </c>
      <c r="C71" s="166" t="s">
        <v>856</v>
      </c>
      <c r="D71" s="237">
        <v>2018</v>
      </c>
      <c r="E71" s="160" t="s">
        <v>857</v>
      </c>
      <c r="F71" s="238">
        <v>31795.5</v>
      </c>
      <c r="G71" s="276" t="s">
        <v>29</v>
      </c>
      <c r="H71" s="276" t="s">
        <v>741</v>
      </c>
    </row>
    <row r="72" spans="1:8" ht="38.25">
      <c r="A72" s="137">
        <v>66</v>
      </c>
      <c r="B72" s="129" t="s">
        <v>858</v>
      </c>
      <c r="C72" s="164" t="s">
        <v>859</v>
      </c>
      <c r="D72" s="163">
        <v>2017</v>
      </c>
      <c r="E72" s="131" t="s">
        <v>860</v>
      </c>
      <c r="F72" s="165">
        <v>41328</v>
      </c>
      <c r="G72" s="276"/>
      <c r="H72" s="276"/>
    </row>
    <row r="73" spans="1:8" ht="25.5">
      <c r="A73" s="137">
        <v>67</v>
      </c>
      <c r="B73" s="224" t="s">
        <v>861</v>
      </c>
      <c r="C73" s="239" t="s">
        <v>862</v>
      </c>
      <c r="D73" s="237">
        <v>2003</v>
      </c>
      <c r="E73" s="240" t="s">
        <v>863</v>
      </c>
      <c r="F73" s="241">
        <v>84058</v>
      </c>
      <c r="G73" s="276"/>
      <c r="H73" s="276"/>
    </row>
    <row r="74" spans="1:8" ht="25.5">
      <c r="A74" s="137">
        <v>68</v>
      </c>
      <c r="B74" s="129" t="s">
        <v>864</v>
      </c>
      <c r="C74" s="162">
        <v>88</v>
      </c>
      <c r="D74" s="163">
        <v>2008</v>
      </c>
      <c r="E74" s="240" t="s">
        <v>863</v>
      </c>
      <c r="F74" s="165">
        <v>99918</v>
      </c>
      <c r="G74" s="276"/>
      <c r="H74" s="276"/>
    </row>
    <row r="75" spans="1:8" ht="25.5">
      <c r="A75" s="137">
        <v>69</v>
      </c>
      <c r="B75" s="129" t="s">
        <v>865</v>
      </c>
      <c r="C75" s="242" t="s">
        <v>866</v>
      </c>
      <c r="D75" s="237">
        <v>2010</v>
      </c>
      <c r="E75" s="240" t="s">
        <v>867</v>
      </c>
      <c r="F75" s="241">
        <v>124049.6</v>
      </c>
      <c r="G75" s="276"/>
      <c r="H75" s="276"/>
    </row>
    <row r="76" spans="1:8" ht="38.25">
      <c r="A76" s="137">
        <v>70</v>
      </c>
      <c r="B76" s="129" t="s">
        <v>868</v>
      </c>
      <c r="C76" s="162" t="s">
        <v>869</v>
      </c>
      <c r="D76" s="163">
        <v>2017</v>
      </c>
      <c r="E76" s="131" t="s">
        <v>870</v>
      </c>
      <c r="F76" s="165">
        <v>129642</v>
      </c>
      <c r="G76" s="276"/>
      <c r="H76" s="276"/>
    </row>
    <row r="77" spans="1:8" ht="38.25">
      <c r="A77" s="137">
        <v>71</v>
      </c>
      <c r="B77" s="129" t="s">
        <v>871</v>
      </c>
      <c r="C77" s="162" t="s">
        <v>872</v>
      </c>
      <c r="D77" s="237">
        <v>2001</v>
      </c>
      <c r="E77" s="131" t="s">
        <v>870</v>
      </c>
      <c r="F77" s="241">
        <v>19520</v>
      </c>
      <c r="G77" s="276"/>
      <c r="H77" s="276"/>
    </row>
    <row r="78" spans="1:8" ht="25.5">
      <c r="A78" s="137">
        <v>72</v>
      </c>
      <c r="B78" s="129" t="s">
        <v>873</v>
      </c>
      <c r="C78" s="162">
        <v>86</v>
      </c>
      <c r="D78" s="163">
        <v>2007</v>
      </c>
      <c r="E78" s="131" t="s">
        <v>863</v>
      </c>
      <c r="F78" s="165">
        <v>26718</v>
      </c>
      <c r="G78" s="276"/>
      <c r="H78" s="276"/>
    </row>
    <row r="79" spans="1:8" ht="25.5">
      <c r="A79" s="137">
        <v>73</v>
      </c>
      <c r="B79" s="129" t="s">
        <v>873</v>
      </c>
      <c r="C79" s="162">
        <v>87</v>
      </c>
      <c r="D79" s="237">
        <v>2007</v>
      </c>
      <c r="E79" s="131" t="s">
        <v>863</v>
      </c>
      <c r="F79" s="241">
        <v>26718</v>
      </c>
      <c r="G79" s="276"/>
      <c r="H79" s="276"/>
    </row>
    <row r="80" spans="1:8" ht="25.5">
      <c r="A80" s="137">
        <v>74</v>
      </c>
      <c r="B80" s="129" t="s">
        <v>873</v>
      </c>
      <c r="C80" s="162">
        <v>111</v>
      </c>
      <c r="D80" s="163">
        <v>2010</v>
      </c>
      <c r="E80" s="131" t="s">
        <v>863</v>
      </c>
      <c r="F80" s="165">
        <v>21947.8</v>
      </c>
      <c r="G80" s="276"/>
      <c r="H80" s="276"/>
    </row>
    <row r="81" spans="1:8" ht="25.5">
      <c r="A81" s="137">
        <v>75</v>
      </c>
      <c r="B81" s="142" t="s">
        <v>874</v>
      </c>
      <c r="C81" s="162">
        <v>131</v>
      </c>
      <c r="D81" s="163">
        <v>2017</v>
      </c>
      <c r="E81" s="131" t="s">
        <v>863</v>
      </c>
      <c r="F81" s="165">
        <v>20602.5</v>
      </c>
      <c r="G81" s="276"/>
      <c r="H81" s="276"/>
    </row>
    <row r="82" spans="1:8" ht="12.75">
      <c r="A82" s="137">
        <v>76</v>
      </c>
      <c r="B82" s="126" t="s">
        <v>875</v>
      </c>
      <c r="C82" s="166" t="s">
        <v>876</v>
      </c>
      <c r="D82" s="167">
        <v>2011</v>
      </c>
      <c r="E82" s="168" t="s">
        <v>877</v>
      </c>
      <c r="F82" s="169">
        <v>45497.7</v>
      </c>
      <c r="G82" s="279" t="s">
        <v>29</v>
      </c>
      <c r="H82" s="276" t="s">
        <v>878</v>
      </c>
    </row>
    <row r="83" spans="1:8" ht="12.75">
      <c r="A83" s="137">
        <v>77</v>
      </c>
      <c r="B83" s="126" t="s">
        <v>879</v>
      </c>
      <c r="C83" s="127" t="s">
        <v>880</v>
      </c>
      <c r="D83" s="167">
        <v>2016</v>
      </c>
      <c r="E83" s="128" t="s">
        <v>881</v>
      </c>
      <c r="F83" s="140">
        <v>36777</v>
      </c>
      <c r="G83" s="279"/>
      <c r="H83" s="276"/>
    </row>
    <row r="84" spans="1:8" ht="12.75">
      <c r="A84" s="137">
        <v>78</v>
      </c>
      <c r="B84" s="170" t="s">
        <v>882</v>
      </c>
      <c r="C84" s="171" t="s">
        <v>883</v>
      </c>
      <c r="D84" s="167">
        <v>2017</v>
      </c>
      <c r="E84" s="172" t="s">
        <v>884</v>
      </c>
      <c r="F84" s="161">
        <v>18204</v>
      </c>
      <c r="G84" s="279"/>
      <c r="H84" s="276"/>
    </row>
    <row r="85" spans="1:8" ht="12.75">
      <c r="A85" s="137">
        <v>79</v>
      </c>
      <c r="B85" s="126" t="s">
        <v>885</v>
      </c>
      <c r="C85" s="173">
        <v>15575</v>
      </c>
      <c r="D85" s="167">
        <v>2003</v>
      </c>
      <c r="E85" s="128" t="s">
        <v>619</v>
      </c>
      <c r="F85" s="140">
        <v>21960</v>
      </c>
      <c r="G85" s="279"/>
      <c r="H85" s="276"/>
    </row>
    <row r="86" spans="1:8" ht="12.75">
      <c r="A86" s="137">
        <v>80</v>
      </c>
      <c r="B86" s="126" t="s">
        <v>886</v>
      </c>
      <c r="C86" s="173">
        <v>2289</v>
      </c>
      <c r="D86" s="167">
        <v>2001</v>
      </c>
      <c r="E86" s="172" t="s">
        <v>887</v>
      </c>
      <c r="F86" s="161">
        <v>19520</v>
      </c>
      <c r="G86" s="279"/>
      <c r="H86" s="276"/>
    </row>
    <row r="87" spans="1:8" ht="12.75">
      <c r="A87" s="137">
        <v>81</v>
      </c>
      <c r="B87" s="126" t="s">
        <v>886</v>
      </c>
      <c r="C87" s="173">
        <v>2290</v>
      </c>
      <c r="D87" s="167">
        <v>2001</v>
      </c>
      <c r="E87" s="128" t="s">
        <v>887</v>
      </c>
      <c r="F87" s="140">
        <v>19520</v>
      </c>
      <c r="G87" s="279"/>
      <c r="H87" s="276"/>
    </row>
    <row r="88" spans="1:8" ht="12.75">
      <c r="A88" s="137">
        <v>82</v>
      </c>
      <c r="B88" s="126" t="s">
        <v>886</v>
      </c>
      <c r="C88" s="173">
        <v>2291</v>
      </c>
      <c r="D88" s="167">
        <v>2001</v>
      </c>
      <c r="E88" s="172" t="s">
        <v>887</v>
      </c>
      <c r="F88" s="161">
        <v>19520</v>
      </c>
      <c r="G88" s="279"/>
      <c r="H88" s="276"/>
    </row>
    <row r="89" spans="1:8" ht="12.75">
      <c r="A89" s="137">
        <v>83</v>
      </c>
      <c r="B89" s="126" t="s">
        <v>888</v>
      </c>
      <c r="C89" s="174" t="s">
        <v>889</v>
      </c>
      <c r="D89" s="167">
        <v>2000</v>
      </c>
      <c r="E89" s="128" t="s">
        <v>890</v>
      </c>
      <c r="F89" s="175">
        <v>24980.11</v>
      </c>
      <c r="G89" s="279"/>
      <c r="H89" s="276"/>
    </row>
    <row r="90" spans="1:8" ht="12.75">
      <c r="A90" s="137">
        <v>84</v>
      </c>
      <c r="B90" s="126" t="s">
        <v>891</v>
      </c>
      <c r="C90" s="174" t="s">
        <v>892</v>
      </c>
      <c r="D90" s="173">
        <v>1999</v>
      </c>
      <c r="E90" s="172"/>
      <c r="F90" s="161">
        <v>6.2</v>
      </c>
      <c r="G90" s="279"/>
      <c r="H90" s="276"/>
    </row>
    <row r="91" spans="1:8" ht="12.75">
      <c r="A91" s="137">
        <v>85</v>
      </c>
      <c r="B91" s="126" t="s">
        <v>893</v>
      </c>
      <c r="C91" s="173" t="s">
        <v>894</v>
      </c>
      <c r="D91" s="173">
        <v>2013</v>
      </c>
      <c r="E91" s="172" t="s">
        <v>799</v>
      </c>
      <c r="F91" s="161">
        <v>28905</v>
      </c>
      <c r="G91" s="279"/>
      <c r="H91" s="276"/>
    </row>
    <row r="92" spans="1:8" ht="12.75">
      <c r="A92" s="137">
        <v>86</v>
      </c>
      <c r="B92" s="133" t="s">
        <v>895</v>
      </c>
      <c r="C92" s="173" t="s">
        <v>896</v>
      </c>
      <c r="D92" s="173">
        <v>2010</v>
      </c>
      <c r="E92" s="128" t="s">
        <v>897</v>
      </c>
      <c r="F92" s="140">
        <v>90890</v>
      </c>
      <c r="G92" s="279"/>
      <c r="H92" s="276"/>
    </row>
    <row r="93" spans="1:8" ht="12.75">
      <c r="A93" s="137">
        <v>87</v>
      </c>
      <c r="B93" s="133" t="s">
        <v>898</v>
      </c>
      <c r="C93" s="173" t="s">
        <v>899</v>
      </c>
      <c r="D93" s="173">
        <v>2013</v>
      </c>
      <c r="E93" s="128" t="s">
        <v>799</v>
      </c>
      <c r="F93" s="140">
        <v>84058</v>
      </c>
      <c r="G93" s="279"/>
      <c r="H93" s="276"/>
    </row>
    <row r="94" spans="1:8" ht="12.75">
      <c r="A94" s="137">
        <v>88</v>
      </c>
      <c r="B94" s="133" t="s">
        <v>900</v>
      </c>
      <c r="C94" s="173" t="s">
        <v>901</v>
      </c>
      <c r="D94" s="173">
        <v>2004</v>
      </c>
      <c r="E94" s="128" t="s">
        <v>799</v>
      </c>
      <c r="F94" s="140">
        <v>90280</v>
      </c>
      <c r="G94" s="279"/>
      <c r="H94" s="276"/>
    </row>
    <row r="95" spans="1:8" ht="12.75">
      <c r="A95" s="137">
        <v>89</v>
      </c>
      <c r="B95" s="133" t="s">
        <v>902</v>
      </c>
      <c r="C95" s="173" t="s">
        <v>903</v>
      </c>
      <c r="D95" s="173">
        <v>2014</v>
      </c>
      <c r="E95" s="128" t="s">
        <v>897</v>
      </c>
      <c r="F95" s="140">
        <v>81672</v>
      </c>
      <c r="G95" s="279"/>
      <c r="H95" s="276"/>
    </row>
    <row r="96" spans="1:8" ht="12.75">
      <c r="A96" s="137">
        <v>90</v>
      </c>
      <c r="B96" s="133" t="s">
        <v>904</v>
      </c>
      <c r="C96" s="176" t="s">
        <v>905</v>
      </c>
      <c r="D96" s="173">
        <v>2017</v>
      </c>
      <c r="E96" s="128" t="s">
        <v>887</v>
      </c>
      <c r="F96" s="140">
        <v>129642</v>
      </c>
      <c r="G96" s="279"/>
      <c r="H96" s="276"/>
    </row>
    <row r="97" spans="1:8" ht="12.75">
      <c r="A97" s="137">
        <v>91</v>
      </c>
      <c r="B97" s="126" t="s">
        <v>906</v>
      </c>
      <c r="C97" s="243">
        <v>148</v>
      </c>
      <c r="D97" s="177">
        <v>2001</v>
      </c>
      <c r="E97" s="223" t="s">
        <v>907</v>
      </c>
      <c r="F97" s="241">
        <v>29402</v>
      </c>
      <c r="G97" s="279" t="s">
        <v>29</v>
      </c>
      <c r="H97" s="276" t="s">
        <v>908</v>
      </c>
    </row>
    <row r="98" spans="1:8" ht="12.75">
      <c r="A98" s="137">
        <v>92</v>
      </c>
      <c r="B98" s="126" t="s">
        <v>873</v>
      </c>
      <c r="C98" s="177">
        <v>26</v>
      </c>
      <c r="D98" s="177">
        <v>2008</v>
      </c>
      <c r="E98" s="128" t="s">
        <v>909</v>
      </c>
      <c r="F98" s="244">
        <v>29890</v>
      </c>
      <c r="G98" s="279"/>
      <c r="H98" s="276"/>
    </row>
    <row r="99" spans="1:8" ht="12.75">
      <c r="A99" s="137">
        <v>93</v>
      </c>
      <c r="B99" s="170" t="s">
        <v>873</v>
      </c>
      <c r="C99" s="177">
        <v>77</v>
      </c>
      <c r="D99" s="177">
        <v>2008</v>
      </c>
      <c r="E99" s="172" t="s">
        <v>909</v>
      </c>
      <c r="F99" s="241">
        <v>29890</v>
      </c>
      <c r="G99" s="279"/>
      <c r="H99" s="276"/>
    </row>
    <row r="100" spans="1:8" ht="12.75">
      <c r="A100" s="137">
        <v>94</v>
      </c>
      <c r="B100" s="126" t="s">
        <v>873</v>
      </c>
      <c r="C100" s="177">
        <v>113</v>
      </c>
      <c r="D100" s="177">
        <v>2008</v>
      </c>
      <c r="E100" s="128" t="s">
        <v>909</v>
      </c>
      <c r="F100" s="165">
        <v>29890</v>
      </c>
      <c r="G100" s="279"/>
      <c r="H100" s="276"/>
    </row>
    <row r="101" spans="1:8" ht="12.75">
      <c r="A101" s="137">
        <v>95</v>
      </c>
      <c r="B101" s="126" t="s">
        <v>910</v>
      </c>
      <c r="C101" s="177">
        <v>87</v>
      </c>
      <c r="D101" s="177">
        <v>2008</v>
      </c>
      <c r="E101" s="128" t="s">
        <v>909</v>
      </c>
      <c r="F101" s="165">
        <v>99918</v>
      </c>
      <c r="G101" s="279"/>
      <c r="H101" s="276"/>
    </row>
    <row r="102" spans="1:8" ht="12.75">
      <c r="A102" s="137">
        <v>96</v>
      </c>
      <c r="B102" s="126" t="s">
        <v>911</v>
      </c>
      <c r="C102" s="177" t="s">
        <v>912</v>
      </c>
      <c r="D102" s="177">
        <v>2014</v>
      </c>
      <c r="E102" s="172" t="s">
        <v>909</v>
      </c>
      <c r="F102" s="241">
        <v>89667</v>
      </c>
      <c r="G102" s="279"/>
      <c r="H102" s="276"/>
    </row>
    <row r="103" spans="1:8" ht="12.75">
      <c r="A103" s="137">
        <v>97</v>
      </c>
      <c r="B103" s="126" t="s">
        <v>911</v>
      </c>
      <c r="C103" s="177">
        <v>104</v>
      </c>
      <c r="D103" s="177">
        <v>2010</v>
      </c>
      <c r="E103" s="172" t="s">
        <v>909</v>
      </c>
      <c r="F103" s="165">
        <v>90890</v>
      </c>
      <c r="G103" s="279"/>
      <c r="H103" s="276"/>
    </row>
    <row r="104" spans="1:8" ht="25.5">
      <c r="A104" s="137">
        <v>98</v>
      </c>
      <c r="B104" s="126" t="s">
        <v>913</v>
      </c>
      <c r="C104" s="174" t="s">
        <v>914</v>
      </c>
      <c r="D104" s="177">
        <v>2010</v>
      </c>
      <c r="E104" s="172" t="s">
        <v>915</v>
      </c>
      <c r="F104" s="241">
        <v>26840</v>
      </c>
      <c r="G104" s="279"/>
      <c r="H104" s="276"/>
    </row>
    <row r="105" spans="1:8" ht="12.75">
      <c r="A105" s="137">
        <v>99</v>
      </c>
      <c r="B105" s="126" t="s">
        <v>916</v>
      </c>
      <c r="C105" s="245" t="s">
        <v>917</v>
      </c>
      <c r="D105" s="222">
        <v>2017</v>
      </c>
      <c r="E105" s="168" t="s">
        <v>918</v>
      </c>
      <c r="F105" s="233">
        <v>29212.5</v>
      </c>
      <c r="G105" s="279" t="s">
        <v>29</v>
      </c>
      <c r="H105" s="276" t="s">
        <v>919</v>
      </c>
    </row>
    <row r="106" spans="1:8" ht="12.75">
      <c r="A106" s="137">
        <v>100</v>
      </c>
      <c r="B106" s="126" t="s">
        <v>920</v>
      </c>
      <c r="C106" s="178" t="s">
        <v>921</v>
      </c>
      <c r="D106" s="139" t="s">
        <v>922</v>
      </c>
      <c r="E106" s="179" t="s">
        <v>923</v>
      </c>
      <c r="F106" s="140">
        <v>53751</v>
      </c>
      <c r="G106" s="279"/>
      <c r="H106" s="276"/>
    </row>
    <row r="107" spans="1:8" ht="12.75">
      <c r="A107" s="137">
        <v>101</v>
      </c>
      <c r="B107" s="170" t="s">
        <v>874</v>
      </c>
      <c r="C107" s="246">
        <v>76</v>
      </c>
      <c r="D107" s="222" t="s">
        <v>924</v>
      </c>
      <c r="E107" s="230" t="s">
        <v>799</v>
      </c>
      <c r="F107" s="161">
        <v>21350</v>
      </c>
      <c r="G107" s="279"/>
      <c r="H107" s="276"/>
    </row>
    <row r="108" spans="1:8" ht="12.75">
      <c r="A108" s="137">
        <v>102</v>
      </c>
      <c r="B108" s="126" t="s">
        <v>925</v>
      </c>
      <c r="C108" s="180" t="s">
        <v>926</v>
      </c>
      <c r="D108" s="139" t="s">
        <v>769</v>
      </c>
      <c r="E108" s="179" t="s">
        <v>811</v>
      </c>
      <c r="F108" s="140">
        <v>110044</v>
      </c>
      <c r="G108" s="279"/>
      <c r="H108" s="276"/>
    </row>
    <row r="109" spans="1:8" ht="12.75">
      <c r="A109" s="137">
        <v>103</v>
      </c>
      <c r="B109" s="126" t="s">
        <v>927</v>
      </c>
      <c r="C109" s="247">
        <v>105</v>
      </c>
      <c r="D109" s="222" t="s">
        <v>769</v>
      </c>
      <c r="E109" s="230" t="s">
        <v>799</v>
      </c>
      <c r="F109" s="161">
        <v>21947.8</v>
      </c>
      <c r="G109" s="279"/>
      <c r="H109" s="276"/>
    </row>
    <row r="110" spans="1:8" ht="12.75">
      <c r="A110" s="137">
        <v>104</v>
      </c>
      <c r="B110" s="126" t="s">
        <v>927</v>
      </c>
      <c r="C110" s="180">
        <v>107</v>
      </c>
      <c r="D110" s="139" t="s">
        <v>769</v>
      </c>
      <c r="E110" s="179" t="s">
        <v>799</v>
      </c>
      <c r="F110" s="140">
        <v>21947.8</v>
      </c>
      <c r="G110" s="279"/>
      <c r="H110" s="276"/>
    </row>
    <row r="111" spans="1:8" ht="12.75">
      <c r="A111" s="137">
        <v>105</v>
      </c>
      <c r="B111" s="126" t="s">
        <v>928</v>
      </c>
      <c r="C111" s="180">
        <v>74</v>
      </c>
      <c r="D111" s="222" t="s">
        <v>764</v>
      </c>
      <c r="E111" s="230" t="s">
        <v>799</v>
      </c>
      <c r="F111" s="161">
        <v>81672</v>
      </c>
      <c r="G111" s="279"/>
      <c r="H111" s="276"/>
    </row>
    <row r="112" spans="1:8" ht="12.75">
      <c r="A112" s="137">
        <v>106</v>
      </c>
      <c r="B112" s="126" t="s">
        <v>929</v>
      </c>
      <c r="C112" s="180">
        <v>121</v>
      </c>
      <c r="D112" s="139" t="s">
        <v>764</v>
      </c>
      <c r="E112" s="179" t="s">
        <v>799</v>
      </c>
      <c r="F112" s="140">
        <v>89667</v>
      </c>
      <c r="G112" s="279"/>
      <c r="H112" s="276"/>
    </row>
    <row r="113" spans="1:8" ht="12.75">
      <c r="A113" s="137">
        <v>107</v>
      </c>
      <c r="B113" s="126" t="s">
        <v>930</v>
      </c>
      <c r="C113" s="180" t="s">
        <v>931</v>
      </c>
      <c r="D113" s="222" t="s">
        <v>807</v>
      </c>
      <c r="E113" s="230" t="s">
        <v>808</v>
      </c>
      <c r="F113" s="161">
        <v>129642</v>
      </c>
      <c r="G113" s="279"/>
      <c r="H113" s="276"/>
    </row>
    <row r="114" spans="1:8" ht="12.75">
      <c r="A114" s="137">
        <v>108</v>
      </c>
      <c r="B114" s="133" t="s">
        <v>932</v>
      </c>
      <c r="C114" s="180">
        <v>132</v>
      </c>
      <c r="D114" s="139" t="s">
        <v>807</v>
      </c>
      <c r="E114" s="179" t="s">
        <v>799</v>
      </c>
      <c r="F114" s="140">
        <v>20602.5</v>
      </c>
      <c r="G114" s="279"/>
      <c r="H114" s="276"/>
    </row>
    <row r="115" spans="1:8" ht="12.75">
      <c r="A115" s="137">
        <v>109</v>
      </c>
      <c r="B115" s="126" t="s">
        <v>933</v>
      </c>
      <c r="C115" s="227" t="s">
        <v>934</v>
      </c>
      <c r="D115" s="222">
        <v>2008</v>
      </c>
      <c r="E115" s="223" t="s">
        <v>935</v>
      </c>
      <c r="F115" s="140">
        <v>26230</v>
      </c>
      <c r="G115" s="279" t="s">
        <v>29</v>
      </c>
      <c r="H115" s="276" t="s">
        <v>274</v>
      </c>
    </row>
    <row r="116" spans="1:8" ht="25.5">
      <c r="A116" s="137">
        <v>110</v>
      </c>
      <c r="B116" s="129" t="s">
        <v>936</v>
      </c>
      <c r="C116" s="154" t="s">
        <v>937</v>
      </c>
      <c r="D116" s="139" t="s">
        <v>938</v>
      </c>
      <c r="E116" s="128" t="s">
        <v>939</v>
      </c>
      <c r="F116" s="140">
        <v>44164</v>
      </c>
      <c r="G116" s="279"/>
      <c r="H116" s="276"/>
    </row>
    <row r="117" spans="1:8" ht="25.5">
      <c r="A117" s="137">
        <v>111</v>
      </c>
      <c r="B117" s="170" t="s">
        <v>940</v>
      </c>
      <c r="C117" s="228" t="s">
        <v>941</v>
      </c>
      <c r="D117" s="222" t="s">
        <v>807</v>
      </c>
      <c r="E117" s="172" t="s">
        <v>942</v>
      </c>
      <c r="F117" s="161">
        <v>21894</v>
      </c>
      <c r="G117" s="279"/>
      <c r="H117" s="276"/>
    </row>
    <row r="118" spans="1:8" ht="12.75">
      <c r="A118" s="137">
        <v>112</v>
      </c>
      <c r="B118" s="170" t="s">
        <v>943</v>
      </c>
      <c r="C118" s="228"/>
      <c r="D118" s="222" t="s">
        <v>769</v>
      </c>
      <c r="E118" s="172" t="s">
        <v>944</v>
      </c>
      <c r="F118" s="161">
        <v>27572</v>
      </c>
      <c r="G118" s="279"/>
      <c r="H118" s="276"/>
    </row>
    <row r="119" spans="1:8" ht="12.75">
      <c r="A119" s="137">
        <v>113</v>
      </c>
      <c r="B119" s="126" t="s">
        <v>945</v>
      </c>
      <c r="C119" s="141"/>
      <c r="D119" s="139" t="s">
        <v>822</v>
      </c>
      <c r="E119" s="128"/>
      <c r="F119" s="140">
        <v>24980.11</v>
      </c>
      <c r="G119" s="279"/>
      <c r="H119" s="276"/>
    </row>
    <row r="120" spans="1:8" ht="12.75">
      <c r="A120" s="137">
        <v>114</v>
      </c>
      <c r="B120" s="126" t="s">
        <v>946</v>
      </c>
      <c r="C120" s="229" t="s">
        <v>947</v>
      </c>
      <c r="D120" s="222" t="s">
        <v>814</v>
      </c>
      <c r="E120" s="172" t="s">
        <v>948</v>
      </c>
      <c r="F120" s="161">
        <v>19520</v>
      </c>
      <c r="G120" s="279"/>
      <c r="H120" s="276"/>
    </row>
    <row r="121" spans="1:8" ht="12.75">
      <c r="A121" s="137">
        <v>115</v>
      </c>
      <c r="B121" s="126" t="s">
        <v>946</v>
      </c>
      <c r="C121" s="141" t="s">
        <v>949</v>
      </c>
      <c r="D121" s="139" t="s">
        <v>814</v>
      </c>
      <c r="E121" s="172" t="s">
        <v>948</v>
      </c>
      <c r="F121" s="140">
        <v>19520</v>
      </c>
      <c r="G121" s="279"/>
      <c r="H121" s="276"/>
    </row>
    <row r="122" spans="1:8" ht="12.75">
      <c r="A122" s="137">
        <v>116</v>
      </c>
      <c r="B122" s="126" t="s">
        <v>950</v>
      </c>
      <c r="C122" s="141" t="s">
        <v>951</v>
      </c>
      <c r="D122" s="222" t="s">
        <v>924</v>
      </c>
      <c r="E122" s="248" t="s">
        <v>952</v>
      </c>
      <c r="F122" s="161">
        <v>16592</v>
      </c>
      <c r="G122" s="279"/>
      <c r="H122" s="276"/>
    </row>
    <row r="123" spans="1:8" ht="12.75">
      <c r="A123" s="137">
        <v>117</v>
      </c>
      <c r="B123" s="126" t="s">
        <v>953</v>
      </c>
      <c r="C123" s="141" t="s">
        <v>954</v>
      </c>
      <c r="D123" s="139" t="s">
        <v>764</v>
      </c>
      <c r="E123" s="128" t="s">
        <v>955</v>
      </c>
      <c r="F123" s="140">
        <v>19680</v>
      </c>
      <c r="G123" s="279"/>
      <c r="H123" s="276"/>
    </row>
    <row r="124" spans="1:8" ht="12.75">
      <c r="A124" s="137">
        <v>118</v>
      </c>
      <c r="B124" s="126" t="s">
        <v>956</v>
      </c>
      <c r="C124" s="141" t="s">
        <v>957</v>
      </c>
      <c r="D124" s="222" t="s">
        <v>764</v>
      </c>
      <c r="E124" s="128" t="s">
        <v>955</v>
      </c>
      <c r="F124" s="161">
        <v>19680</v>
      </c>
      <c r="G124" s="279"/>
      <c r="H124" s="276"/>
    </row>
    <row r="125" spans="1:8" ht="12.75">
      <c r="A125" s="137">
        <v>119</v>
      </c>
      <c r="B125" s="126" t="s">
        <v>958</v>
      </c>
      <c r="C125" s="141" t="s">
        <v>959</v>
      </c>
      <c r="D125" s="139" t="s">
        <v>807</v>
      </c>
      <c r="E125" s="128" t="s">
        <v>955</v>
      </c>
      <c r="F125" s="140">
        <v>20602.5</v>
      </c>
      <c r="G125" s="279"/>
      <c r="H125" s="276"/>
    </row>
    <row r="126" spans="1:8" ht="12.75">
      <c r="A126" s="137">
        <v>120</v>
      </c>
      <c r="B126" s="133" t="s">
        <v>960</v>
      </c>
      <c r="C126" s="141" t="s">
        <v>961</v>
      </c>
      <c r="D126" s="139" t="s">
        <v>814</v>
      </c>
      <c r="E126" s="128" t="s">
        <v>955</v>
      </c>
      <c r="F126" s="140">
        <v>85400</v>
      </c>
      <c r="G126" s="279"/>
      <c r="H126" s="276"/>
    </row>
    <row r="127" spans="1:8" ht="12.75">
      <c r="A127" s="137">
        <v>121</v>
      </c>
      <c r="B127" s="133" t="s">
        <v>962</v>
      </c>
      <c r="C127" s="141" t="s">
        <v>963</v>
      </c>
      <c r="D127" s="139" t="s">
        <v>964</v>
      </c>
      <c r="E127" s="128" t="s">
        <v>955</v>
      </c>
      <c r="F127" s="140">
        <v>84058</v>
      </c>
      <c r="G127" s="279"/>
      <c r="H127" s="276"/>
    </row>
    <row r="128" spans="1:8" ht="25.5">
      <c r="A128" s="137">
        <v>122</v>
      </c>
      <c r="B128" s="142" t="s">
        <v>965</v>
      </c>
      <c r="C128" s="141" t="s">
        <v>966</v>
      </c>
      <c r="D128" s="139" t="s">
        <v>769</v>
      </c>
      <c r="E128" s="128" t="s">
        <v>955</v>
      </c>
      <c r="F128" s="140">
        <v>110044</v>
      </c>
      <c r="G128" s="279"/>
      <c r="H128" s="276"/>
    </row>
    <row r="129" spans="1:8" ht="25.5">
      <c r="A129" s="137">
        <v>123</v>
      </c>
      <c r="B129" s="142" t="s">
        <v>967</v>
      </c>
      <c r="C129" s="141" t="s">
        <v>968</v>
      </c>
      <c r="D129" s="139" t="s">
        <v>769</v>
      </c>
      <c r="E129" s="128" t="s">
        <v>955</v>
      </c>
      <c r="F129" s="140">
        <v>110044</v>
      </c>
      <c r="G129" s="279"/>
      <c r="H129" s="276"/>
    </row>
    <row r="130" spans="1:8" ht="25.5">
      <c r="A130" s="137">
        <v>124</v>
      </c>
      <c r="B130" s="142" t="s">
        <v>969</v>
      </c>
      <c r="C130" s="141" t="s">
        <v>970</v>
      </c>
      <c r="D130" s="139" t="s">
        <v>764</v>
      </c>
      <c r="E130" s="128" t="s">
        <v>955</v>
      </c>
      <c r="F130" s="140">
        <v>81672</v>
      </c>
      <c r="G130" s="279"/>
      <c r="H130" s="276"/>
    </row>
    <row r="131" spans="1:8" ht="25.5">
      <c r="A131" s="137">
        <v>125</v>
      </c>
      <c r="B131" s="142" t="s">
        <v>969</v>
      </c>
      <c r="C131" s="141" t="s">
        <v>971</v>
      </c>
      <c r="D131" s="139" t="s">
        <v>764</v>
      </c>
      <c r="E131" s="128" t="s">
        <v>955</v>
      </c>
      <c r="F131" s="140">
        <v>89667</v>
      </c>
      <c r="G131" s="279"/>
      <c r="H131" s="276"/>
    </row>
    <row r="132" spans="1:8" ht="12.75">
      <c r="A132" s="137">
        <v>126</v>
      </c>
      <c r="B132" s="133" t="s">
        <v>972</v>
      </c>
      <c r="C132" s="141" t="s">
        <v>973</v>
      </c>
      <c r="D132" s="139" t="s">
        <v>807</v>
      </c>
      <c r="E132" s="128" t="s">
        <v>955</v>
      </c>
      <c r="F132" s="140">
        <v>129642</v>
      </c>
      <c r="G132" s="279"/>
      <c r="H132" s="276"/>
    </row>
    <row r="133" ht="37.5" customHeight="1">
      <c r="F133" s="221">
        <f>SUM(F7:F132)</f>
        <v>6907048.72</v>
      </c>
    </row>
  </sheetData>
  <sheetProtection/>
  <mergeCells count="25">
    <mergeCell ref="G105:G114"/>
    <mergeCell ref="H105:H114"/>
    <mergeCell ref="G115:G132"/>
    <mergeCell ref="H115:H132"/>
    <mergeCell ref="A3:H3"/>
    <mergeCell ref="G71:G81"/>
    <mergeCell ref="H71:H81"/>
    <mergeCell ref="G82:G96"/>
    <mergeCell ref="H82:H96"/>
    <mergeCell ref="G97:G104"/>
    <mergeCell ref="H97:H104"/>
    <mergeCell ref="G37:G58"/>
    <mergeCell ref="H37:H51"/>
    <mergeCell ref="H52:H58"/>
    <mergeCell ref="G59:G70"/>
    <mergeCell ref="H59:H70"/>
    <mergeCell ref="E60:E62"/>
    <mergeCell ref="E63:E64"/>
    <mergeCell ref="E65:E68"/>
    <mergeCell ref="A1:H1"/>
    <mergeCell ref="G7:G36"/>
    <mergeCell ref="H7:H12"/>
    <mergeCell ref="H14:H25"/>
    <mergeCell ref="H26:H36"/>
    <mergeCell ref="F8:F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6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60" zoomScalePageLayoutView="0" workbookViewId="0" topLeftCell="A1">
      <selection activeCell="A1" sqref="A1:E1"/>
    </sheetView>
  </sheetViews>
  <sheetFormatPr defaultColWidth="9.140625" defaultRowHeight="12.75"/>
  <cols>
    <col min="2" max="2" width="44.57421875" style="0" customWidth="1"/>
    <col min="3" max="3" width="24.421875" style="105" customWidth="1"/>
  </cols>
  <sheetData>
    <row r="1" spans="1:5" ht="31.5" customHeight="1">
      <c r="A1" s="285" t="s">
        <v>998</v>
      </c>
      <c r="B1" s="285"/>
      <c r="C1" s="285"/>
      <c r="D1" s="285"/>
      <c r="E1" s="285"/>
    </row>
    <row r="5" spans="2:3" ht="27.75" customHeight="1">
      <c r="B5" s="120" t="s">
        <v>722</v>
      </c>
      <c r="C5" s="118" t="s">
        <v>721</v>
      </c>
    </row>
    <row r="6" spans="1:3" s="102" customFormat="1" ht="36" customHeight="1">
      <c r="A6" s="119">
        <v>1</v>
      </c>
      <c r="B6" s="110" t="s">
        <v>717</v>
      </c>
      <c r="C6" s="98">
        <v>871652</v>
      </c>
    </row>
    <row r="7" spans="1:3" s="102" customFormat="1" ht="36" customHeight="1">
      <c r="A7" s="119">
        <v>2</v>
      </c>
      <c r="B7" s="110" t="s">
        <v>718</v>
      </c>
      <c r="C7" s="98">
        <v>860340</v>
      </c>
    </row>
    <row r="8" spans="1:3" s="102" customFormat="1" ht="36" customHeight="1">
      <c r="A8" s="119">
        <v>3</v>
      </c>
      <c r="B8" s="110" t="s">
        <v>719</v>
      </c>
      <c r="C8" s="98">
        <v>860340</v>
      </c>
    </row>
    <row r="9" spans="1:3" s="102" customFormat="1" ht="36" customHeight="1">
      <c r="A9" s="119">
        <v>4</v>
      </c>
      <c r="B9" s="110" t="s">
        <v>720</v>
      </c>
      <c r="C9" s="98">
        <v>974253</v>
      </c>
    </row>
    <row r="10" spans="1:3" s="102" customFormat="1" ht="36" customHeight="1">
      <c r="A10" s="119">
        <v>5</v>
      </c>
      <c r="B10" s="110" t="s">
        <v>974</v>
      </c>
      <c r="C10" s="98">
        <v>13176</v>
      </c>
    </row>
    <row r="11" ht="15.75">
      <c r="C11" s="185">
        <f>SUM(C6:C10)</f>
        <v>3579761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57421875" style="0" bestFit="1" customWidth="1"/>
    <col min="2" max="2" width="54.140625" style="0" customWidth="1"/>
    <col min="3" max="3" width="37.57421875" style="0" customWidth="1"/>
  </cols>
  <sheetData>
    <row r="1" spans="1:3" s="188" customFormat="1" ht="42" customHeight="1">
      <c r="A1" s="287" t="s">
        <v>999</v>
      </c>
      <c r="B1" s="287"/>
      <c r="C1" s="287"/>
    </row>
    <row r="2" spans="1:4" s="188" customFormat="1" ht="18">
      <c r="A2" s="93"/>
      <c r="D2" s="189"/>
    </row>
    <row r="4" spans="1:4" ht="48" customHeight="1">
      <c r="A4" s="286" t="s">
        <v>976</v>
      </c>
      <c r="B4" s="286"/>
      <c r="C4" s="286"/>
      <c r="D4" s="83"/>
    </row>
    <row r="5" spans="1:4" ht="9" customHeight="1">
      <c r="A5" s="84"/>
      <c r="B5" s="84"/>
      <c r="C5" s="84"/>
      <c r="D5" s="83"/>
    </row>
    <row r="7" spans="1:3" ht="30.75" customHeight="1">
      <c r="A7" s="85" t="s">
        <v>331</v>
      </c>
      <c r="B7" s="85" t="s">
        <v>691</v>
      </c>
      <c r="C7" s="86" t="s">
        <v>692</v>
      </c>
    </row>
    <row r="8" spans="1:3" s="102" customFormat="1" ht="42.75" customHeight="1">
      <c r="A8" s="97" t="s">
        <v>693</v>
      </c>
      <c r="B8" s="190" t="s">
        <v>1000</v>
      </c>
      <c r="C8" s="190" t="s">
        <v>694</v>
      </c>
    </row>
  </sheetData>
  <sheetProtection/>
  <mergeCells count="2">
    <mergeCell ref="A4:C4"/>
    <mergeCell ref="A1:C1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tabSelected="1" view="pageBreakPreview" zoomScale="85" zoomScaleSheetLayoutView="85" zoomScalePageLayoutView="0" workbookViewId="0" topLeftCell="A1">
      <selection activeCell="C336" sqref="C336"/>
    </sheetView>
  </sheetViews>
  <sheetFormatPr defaultColWidth="9.140625" defaultRowHeight="12.75"/>
  <cols>
    <col min="1" max="1" width="4.00390625" style="102" bestFit="1" customWidth="1"/>
    <col min="2" max="2" width="11.7109375" style="102" bestFit="1" customWidth="1"/>
    <col min="3" max="3" width="8.7109375" style="102" customWidth="1"/>
    <col min="4" max="4" width="22.7109375" style="105" bestFit="1" customWidth="1"/>
    <col min="5" max="5" width="12.421875" style="102" bestFit="1" customWidth="1"/>
    <col min="6" max="6" width="47.8515625" style="102" customWidth="1"/>
  </cols>
  <sheetData>
    <row r="1" spans="1:6" ht="45.75" customHeight="1">
      <c r="A1" s="285" t="s">
        <v>1001</v>
      </c>
      <c r="B1" s="293"/>
      <c r="C1" s="293"/>
      <c r="D1" s="293"/>
      <c r="E1" s="293"/>
      <c r="F1" s="293"/>
    </row>
    <row r="4" spans="1:6" ht="33" customHeight="1">
      <c r="A4" s="292" t="s">
        <v>709</v>
      </c>
      <c r="B4" s="292"/>
      <c r="C4" s="292"/>
      <c r="D4" s="292"/>
      <c r="E4" s="292"/>
      <c r="F4" s="292"/>
    </row>
    <row r="5" spans="1:6" ht="12.75" customHeight="1">
      <c r="A5" s="294" t="s">
        <v>706</v>
      </c>
      <c r="B5" s="294"/>
      <c r="C5" s="294"/>
      <c r="D5" s="294"/>
      <c r="E5" s="294"/>
      <c r="F5" s="294"/>
    </row>
    <row r="6" spans="1:6" ht="38.25">
      <c r="A6" s="111" t="s">
        <v>329</v>
      </c>
      <c r="B6" s="96" t="s">
        <v>699</v>
      </c>
      <c r="C6" s="96" t="s">
        <v>700</v>
      </c>
      <c r="D6" s="99" t="s">
        <v>701</v>
      </c>
      <c r="E6" s="96" t="s">
        <v>702</v>
      </c>
      <c r="F6" s="96" t="s">
        <v>703</v>
      </c>
    </row>
    <row r="7" spans="1:6" ht="12.75">
      <c r="A7" s="291" t="s">
        <v>711</v>
      </c>
      <c r="B7" s="291"/>
      <c r="C7" s="291"/>
      <c r="D7" s="291"/>
      <c r="E7" s="291"/>
      <c r="F7" s="291"/>
    </row>
    <row r="8" spans="1:6" s="100" customFormat="1" ht="12.75">
      <c r="A8" s="68">
        <v>1</v>
      </c>
      <c r="B8" s="103">
        <v>42013</v>
      </c>
      <c r="C8" s="101">
        <v>1</v>
      </c>
      <c r="D8" s="104">
        <v>805.79</v>
      </c>
      <c r="E8" s="104">
        <v>0</v>
      </c>
      <c r="F8" s="108" t="s">
        <v>716</v>
      </c>
    </row>
    <row r="9" spans="1:6" s="100" customFormat="1" ht="12.75">
      <c r="A9" s="68">
        <v>2</v>
      </c>
      <c r="B9" s="103">
        <v>42015</v>
      </c>
      <c r="C9" s="101">
        <v>1</v>
      </c>
      <c r="D9" s="104">
        <v>668.86</v>
      </c>
      <c r="E9" s="104">
        <v>0</v>
      </c>
      <c r="F9" s="108" t="s">
        <v>716</v>
      </c>
    </row>
    <row r="10" spans="1:6" s="100" customFormat="1" ht="12.75">
      <c r="A10" s="68">
        <v>3</v>
      </c>
      <c r="B10" s="103">
        <v>42043</v>
      </c>
      <c r="C10" s="101">
        <v>1</v>
      </c>
      <c r="D10" s="104">
        <v>980.42</v>
      </c>
      <c r="E10" s="104">
        <v>0</v>
      </c>
      <c r="F10" s="108" t="s">
        <v>716</v>
      </c>
    </row>
    <row r="11" spans="1:6" s="100" customFormat="1" ht="12.75">
      <c r="A11" s="68">
        <v>4</v>
      </c>
      <c r="B11" s="103">
        <v>42065</v>
      </c>
      <c r="C11" s="101">
        <v>1</v>
      </c>
      <c r="D11" s="104">
        <v>2394.23</v>
      </c>
      <c r="E11" s="104">
        <v>0</v>
      </c>
      <c r="F11" s="108" t="s">
        <v>716</v>
      </c>
    </row>
    <row r="12" spans="1:6" s="100" customFormat="1" ht="12.75">
      <c r="A12" s="68">
        <v>5</v>
      </c>
      <c r="B12" s="103">
        <v>42094</v>
      </c>
      <c r="C12" s="101">
        <v>1</v>
      </c>
      <c r="D12" s="104">
        <v>302.08</v>
      </c>
      <c r="E12" s="104">
        <v>0</v>
      </c>
      <c r="F12" s="108" t="s">
        <v>716</v>
      </c>
    </row>
    <row r="13" spans="1:6" s="100" customFormat="1" ht="12.75">
      <c r="A13" s="68">
        <v>6</v>
      </c>
      <c r="B13" s="103">
        <v>42100</v>
      </c>
      <c r="C13" s="101">
        <v>1</v>
      </c>
      <c r="D13" s="104">
        <v>379.63</v>
      </c>
      <c r="E13" s="104">
        <v>0</v>
      </c>
      <c r="F13" s="108" t="s">
        <v>716</v>
      </c>
    </row>
    <row r="14" spans="1:6" s="100" customFormat="1" ht="12.75">
      <c r="A14" s="68">
        <v>7</v>
      </c>
      <c r="B14" s="103">
        <v>42101</v>
      </c>
      <c r="C14" s="101">
        <v>1</v>
      </c>
      <c r="D14" s="104">
        <v>1637.77</v>
      </c>
      <c r="E14" s="104">
        <v>0</v>
      </c>
      <c r="F14" s="108" t="s">
        <v>716</v>
      </c>
    </row>
    <row r="15" spans="1:6" s="100" customFormat="1" ht="12.75">
      <c r="A15" s="68">
        <v>8</v>
      </c>
      <c r="B15" s="103">
        <v>42102</v>
      </c>
      <c r="C15" s="101">
        <v>1</v>
      </c>
      <c r="D15" s="104">
        <v>704.2</v>
      </c>
      <c r="E15" s="104">
        <v>0</v>
      </c>
      <c r="F15" s="108" t="s">
        <v>716</v>
      </c>
    </row>
    <row r="16" spans="1:6" s="100" customFormat="1" ht="12.75">
      <c r="A16" s="68">
        <v>9</v>
      </c>
      <c r="B16" s="103">
        <v>42108</v>
      </c>
      <c r="C16" s="101">
        <v>1</v>
      </c>
      <c r="D16" s="104">
        <v>725.32</v>
      </c>
      <c r="E16" s="104">
        <v>0</v>
      </c>
      <c r="F16" s="108" t="s">
        <v>716</v>
      </c>
    </row>
    <row r="17" spans="1:6" s="100" customFormat="1" ht="12.75">
      <c r="A17" s="68">
        <v>10</v>
      </c>
      <c r="B17" s="103">
        <v>42119</v>
      </c>
      <c r="C17" s="101">
        <v>1</v>
      </c>
      <c r="D17" s="104">
        <v>576.72</v>
      </c>
      <c r="E17" s="104">
        <v>0</v>
      </c>
      <c r="F17" s="108" t="s">
        <v>716</v>
      </c>
    </row>
    <row r="18" spans="1:6" s="100" customFormat="1" ht="12.75">
      <c r="A18" s="68">
        <v>11</v>
      </c>
      <c r="B18" s="103">
        <v>42121</v>
      </c>
      <c r="C18" s="101">
        <v>1</v>
      </c>
      <c r="D18" s="104">
        <v>700</v>
      </c>
      <c r="E18" s="104">
        <v>0</v>
      </c>
      <c r="F18" s="108" t="s">
        <v>716</v>
      </c>
    </row>
    <row r="19" spans="1:6" s="100" customFormat="1" ht="12.75">
      <c r="A19" s="68">
        <v>12</v>
      </c>
      <c r="B19" s="103">
        <v>42132</v>
      </c>
      <c r="C19" s="101">
        <v>1</v>
      </c>
      <c r="D19" s="104">
        <v>277.33</v>
      </c>
      <c r="E19" s="104">
        <v>0</v>
      </c>
      <c r="F19" s="108" t="s">
        <v>716</v>
      </c>
    </row>
    <row r="20" spans="1:6" s="100" customFormat="1" ht="12.75">
      <c r="A20" s="68">
        <v>13</v>
      </c>
      <c r="B20" s="103">
        <v>42138</v>
      </c>
      <c r="C20" s="101">
        <v>1</v>
      </c>
      <c r="D20" s="104">
        <v>8762.69</v>
      </c>
      <c r="E20" s="104">
        <v>0</v>
      </c>
      <c r="F20" s="108" t="s">
        <v>716</v>
      </c>
    </row>
    <row r="21" spans="1:6" s="100" customFormat="1" ht="12.75">
      <c r="A21" s="68">
        <v>14</v>
      </c>
      <c r="B21" s="103">
        <v>42145</v>
      </c>
      <c r="C21" s="101">
        <v>1</v>
      </c>
      <c r="D21" s="104">
        <v>237.44</v>
      </c>
      <c r="E21" s="104">
        <v>0</v>
      </c>
      <c r="F21" s="108" t="s">
        <v>716</v>
      </c>
    </row>
    <row r="22" spans="1:6" s="100" customFormat="1" ht="12.75">
      <c r="A22" s="68">
        <v>15</v>
      </c>
      <c r="B22" s="103">
        <v>42167</v>
      </c>
      <c r="C22" s="101">
        <v>1</v>
      </c>
      <c r="D22" s="104">
        <v>2376.14</v>
      </c>
      <c r="E22" s="104">
        <v>0</v>
      </c>
      <c r="F22" s="108" t="s">
        <v>716</v>
      </c>
    </row>
    <row r="23" spans="1:6" s="100" customFormat="1" ht="12.75">
      <c r="A23" s="68">
        <v>16</v>
      </c>
      <c r="B23" s="103">
        <v>42168</v>
      </c>
      <c r="C23" s="101">
        <v>1</v>
      </c>
      <c r="D23" s="104">
        <v>2759.41</v>
      </c>
      <c r="E23" s="104">
        <v>0</v>
      </c>
      <c r="F23" s="108" t="s">
        <v>716</v>
      </c>
    </row>
    <row r="24" spans="1:6" s="100" customFormat="1" ht="12.75">
      <c r="A24" s="68">
        <v>17</v>
      </c>
      <c r="B24" s="103">
        <v>42188</v>
      </c>
      <c r="C24" s="101">
        <v>1</v>
      </c>
      <c r="D24" s="104">
        <v>1028.18</v>
      </c>
      <c r="E24" s="104">
        <v>0</v>
      </c>
      <c r="F24" s="108" t="s">
        <v>716</v>
      </c>
    </row>
    <row r="25" spans="1:6" s="100" customFormat="1" ht="12.75">
      <c r="A25" s="68">
        <v>18</v>
      </c>
      <c r="B25" s="103">
        <v>42215</v>
      </c>
      <c r="C25" s="101">
        <v>1</v>
      </c>
      <c r="D25" s="104">
        <v>4666.21</v>
      </c>
      <c r="E25" s="104">
        <v>0</v>
      </c>
      <c r="F25" s="108" t="s">
        <v>716</v>
      </c>
    </row>
    <row r="26" spans="1:6" s="100" customFormat="1" ht="12.75">
      <c r="A26" s="68">
        <v>19</v>
      </c>
      <c r="B26" s="103">
        <v>42237</v>
      </c>
      <c r="C26" s="101">
        <v>1</v>
      </c>
      <c r="D26" s="104">
        <v>4865.39</v>
      </c>
      <c r="E26" s="104">
        <v>0</v>
      </c>
      <c r="F26" s="108" t="s">
        <v>716</v>
      </c>
    </row>
    <row r="27" spans="1:6" s="100" customFormat="1" ht="12.75">
      <c r="A27" s="68">
        <v>20</v>
      </c>
      <c r="B27" s="103">
        <v>42265</v>
      </c>
      <c r="C27" s="101">
        <v>1</v>
      </c>
      <c r="D27" s="104">
        <v>584.88</v>
      </c>
      <c r="E27" s="104">
        <v>0</v>
      </c>
      <c r="F27" s="108" t="s">
        <v>716</v>
      </c>
    </row>
    <row r="28" spans="1:6" s="100" customFormat="1" ht="12.75">
      <c r="A28" s="68">
        <v>21</v>
      </c>
      <c r="B28" s="103">
        <v>42275</v>
      </c>
      <c r="C28" s="101">
        <v>1</v>
      </c>
      <c r="D28" s="104">
        <v>599.99</v>
      </c>
      <c r="E28" s="104">
        <v>0</v>
      </c>
      <c r="F28" s="108" t="s">
        <v>716</v>
      </c>
    </row>
    <row r="29" spans="1:6" s="100" customFormat="1" ht="12.75">
      <c r="A29" s="68">
        <v>22</v>
      </c>
      <c r="B29" s="103">
        <v>42285</v>
      </c>
      <c r="C29" s="101">
        <v>1</v>
      </c>
      <c r="D29" s="104">
        <v>371.15</v>
      </c>
      <c r="E29" s="104">
        <v>0</v>
      </c>
      <c r="F29" s="108" t="s">
        <v>716</v>
      </c>
    </row>
    <row r="30" spans="1:6" s="100" customFormat="1" ht="12.75">
      <c r="A30" s="68">
        <v>23</v>
      </c>
      <c r="B30" s="103">
        <v>42313</v>
      </c>
      <c r="C30" s="101">
        <v>1</v>
      </c>
      <c r="D30" s="104">
        <v>822.84</v>
      </c>
      <c r="E30" s="104">
        <v>0</v>
      </c>
      <c r="F30" s="108" t="s">
        <v>716</v>
      </c>
    </row>
    <row r="31" spans="1:6" s="100" customFormat="1" ht="12.75">
      <c r="A31" s="68">
        <v>24</v>
      </c>
      <c r="B31" s="103">
        <v>42321</v>
      </c>
      <c r="C31" s="101">
        <v>1</v>
      </c>
      <c r="D31" s="104">
        <v>1019.05</v>
      </c>
      <c r="E31" s="104">
        <v>0</v>
      </c>
      <c r="F31" s="108" t="s">
        <v>716</v>
      </c>
    </row>
    <row r="32" spans="1:6" s="100" customFormat="1" ht="12.75">
      <c r="A32" s="68">
        <v>25</v>
      </c>
      <c r="B32" s="103">
        <v>42326</v>
      </c>
      <c r="C32" s="101">
        <v>1</v>
      </c>
      <c r="D32" s="104">
        <v>709</v>
      </c>
      <c r="E32" s="104">
        <v>0</v>
      </c>
      <c r="F32" s="108" t="s">
        <v>716</v>
      </c>
    </row>
    <row r="33" spans="1:6" s="100" customFormat="1" ht="12.75">
      <c r="A33" s="68">
        <v>26</v>
      </c>
      <c r="B33" s="103">
        <v>42361</v>
      </c>
      <c r="C33" s="101">
        <v>1</v>
      </c>
      <c r="D33" s="104">
        <v>877.2</v>
      </c>
      <c r="E33" s="104">
        <v>0</v>
      </c>
      <c r="F33" s="108" t="s">
        <v>716</v>
      </c>
    </row>
    <row r="34" spans="1:6" s="100" customFormat="1" ht="12.75">
      <c r="A34" s="68">
        <v>27</v>
      </c>
      <c r="B34" s="103">
        <v>42377</v>
      </c>
      <c r="C34" s="101">
        <v>1</v>
      </c>
      <c r="D34" s="104">
        <v>0</v>
      </c>
      <c r="E34" s="104">
        <v>41675.8</v>
      </c>
      <c r="F34" s="108" t="s">
        <v>716</v>
      </c>
    </row>
    <row r="35" spans="1:6" s="100" customFormat="1" ht="12.75">
      <c r="A35" s="68">
        <v>28</v>
      </c>
      <c r="B35" s="103">
        <v>42377</v>
      </c>
      <c r="C35" s="101">
        <v>1</v>
      </c>
      <c r="D35" s="104">
        <v>3500</v>
      </c>
      <c r="E35" s="104">
        <v>0</v>
      </c>
      <c r="F35" s="108" t="s">
        <v>716</v>
      </c>
    </row>
    <row r="36" spans="1:6" s="100" customFormat="1" ht="12.75">
      <c r="A36" s="68">
        <v>29</v>
      </c>
      <c r="B36" s="103">
        <v>42380</v>
      </c>
      <c r="C36" s="101">
        <v>1</v>
      </c>
      <c r="D36" s="104">
        <v>2625.09</v>
      </c>
      <c r="E36" s="104">
        <v>0</v>
      </c>
      <c r="F36" s="108" t="s">
        <v>716</v>
      </c>
    </row>
    <row r="37" spans="1:6" s="100" customFormat="1" ht="12.75">
      <c r="A37" s="68">
        <v>30</v>
      </c>
      <c r="B37" s="103">
        <v>42380</v>
      </c>
      <c r="C37" s="101">
        <v>1</v>
      </c>
      <c r="D37" s="104">
        <v>4200</v>
      </c>
      <c r="E37" s="104">
        <v>0</v>
      </c>
      <c r="F37" s="108" t="s">
        <v>716</v>
      </c>
    </row>
    <row r="38" spans="1:6" s="100" customFormat="1" ht="12.75">
      <c r="A38" s="68">
        <v>31</v>
      </c>
      <c r="B38" s="103">
        <v>42385</v>
      </c>
      <c r="C38" s="101">
        <v>1</v>
      </c>
      <c r="D38" s="104">
        <v>3015.21</v>
      </c>
      <c r="E38" s="104">
        <v>0</v>
      </c>
      <c r="F38" s="108" t="s">
        <v>716</v>
      </c>
    </row>
    <row r="39" spans="1:6" s="100" customFormat="1" ht="12.75">
      <c r="A39" s="68">
        <v>32</v>
      </c>
      <c r="B39" s="103">
        <v>42387</v>
      </c>
      <c r="C39" s="101">
        <v>1</v>
      </c>
      <c r="D39" s="104">
        <v>2003.94</v>
      </c>
      <c r="E39" s="104">
        <v>0</v>
      </c>
      <c r="F39" s="108" t="s">
        <v>716</v>
      </c>
    </row>
    <row r="40" spans="1:6" s="100" customFormat="1" ht="12.75">
      <c r="A40" s="68">
        <v>33</v>
      </c>
      <c r="B40" s="103">
        <v>42394</v>
      </c>
      <c r="C40" s="101">
        <v>1</v>
      </c>
      <c r="D40" s="104">
        <v>718.15</v>
      </c>
      <c r="E40" s="104">
        <v>0</v>
      </c>
      <c r="F40" s="108" t="s">
        <v>716</v>
      </c>
    </row>
    <row r="41" spans="1:6" s="100" customFormat="1" ht="12.75">
      <c r="A41" s="68">
        <v>34</v>
      </c>
      <c r="B41" s="103">
        <v>42405</v>
      </c>
      <c r="C41" s="101">
        <v>1</v>
      </c>
      <c r="D41" s="104">
        <v>888.42</v>
      </c>
      <c r="E41" s="104">
        <v>0</v>
      </c>
      <c r="F41" s="108" t="s">
        <v>716</v>
      </c>
    </row>
    <row r="42" spans="1:6" s="100" customFormat="1" ht="12.75">
      <c r="A42" s="68">
        <v>35</v>
      </c>
      <c r="B42" s="103">
        <v>42416</v>
      </c>
      <c r="C42" s="101">
        <v>1</v>
      </c>
      <c r="D42" s="104">
        <v>900.63</v>
      </c>
      <c r="E42" s="104">
        <v>0</v>
      </c>
      <c r="F42" s="108" t="s">
        <v>716</v>
      </c>
    </row>
    <row r="43" spans="1:6" s="100" customFormat="1" ht="12.75">
      <c r="A43" s="68">
        <v>36</v>
      </c>
      <c r="B43" s="103">
        <v>42422</v>
      </c>
      <c r="C43" s="101">
        <v>1</v>
      </c>
      <c r="D43" s="104">
        <v>6712.26</v>
      </c>
      <c r="E43" s="104">
        <v>0</v>
      </c>
      <c r="F43" s="108" t="s">
        <v>716</v>
      </c>
    </row>
    <row r="44" spans="1:6" s="100" customFormat="1" ht="12.75">
      <c r="A44" s="68">
        <v>37</v>
      </c>
      <c r="B44" s="103">
        <v>42423</v>
      </c>
      <c r="C44" s="101">
        <v>1</v>
      </c>
      <c r="D44" s="104">
        <v>832.24</v>
      </c>
      <c r="E44" s="104">
        <v>0</v>
      </c>
      <c r="F44" s="108" t="s">
        <v>716</v>
      </c>
    </row>
    <row r="45" spans="1:6" s="100" customFormat="1" ht="12.75">
      <c r="A45" s="68">
        <v>38</v>
      </c>
      <c r="B45" s="103">
        <v>42423</v>
      </c>
      <c r="C45" s="101">
        <v>1</v>
      </c>
      <c r="D45" s="104">
        <v>835.29</v>
      </c>
      <c r="E45" s="104">
        <v>0</v>
      </c>
      <c r="F45" s="108" t="s">
        <v>716</v>
      </c>
    </row>
    <row r="46" spans="1:6" s="100" customFormat="1" ht="12.75">
      <c r="A46" s="68">
        <v>39</v>
      </c>
      <c r="B46" s="103">
        <v>42424</v>
      </c>
      <c r="C46" s="101">
        <v>1</v>
      </c>
      <c r="D46" s="104">
        <v>1537.5</v>
      </c>
      <c r="E46" s="104">
        <v>0</v>
      </c>
      <c r="F46" s="108" t="s">
        <v>716</v>
      </c>
    </row>
    <row r="47" spans="1:6" s="100" customFormat="1" ht="12.75">
      <c r="A47" s="68">
        <v>40</v>
      </c>
      <c r="B47" s="103">
        <v>42425</v>
      </c>
      <c r="C47" s="101">
        <v>1</v>
      </c>
      <c r="D47" s="104">
        <v>676.97</v>
      </c>
      <c r="E47" s="104">
        <v>0</v>
      </c>
      <c r="F47" s="108" t="s">
        <v>716</v>
      </c>
    </row>
    <row r="48" spans="1:6" s="100" customFormat="1" ht="12.75">
      <c r="A48" s="68">
        <v>41</v>
      </c>
      <c r="B48" s="103">
        <v>42425</v>
      </c>
      <c r="C48" s="101">
        <v>1</v>
      </c>
      <c r="D48" s="104">
        <v>3612.36</v>
      </c>
      <c r="E48" s="104">
        <v>0</v>
      </c>
      <c r="F48" s="108" t="s">
        <v>716</v>
      </c>
    </row>
    <row r="49" spans="1:6" s="100" customFormat="1" ht="12.75">
      <c r="A49" s="68">
        <v>42</v>
      </c>
      <c r="B49" s="103">
        <v>42429</v>
      </c>
      <c r="C49" s="101">
        <v>1</v>
      </c>
      <c r="D49" s="104">
        <v>23630.68</v>
      </c>
      <c r="E49" s="104">
        <v>0</v>
      </c>
      <c r="F49" s="108" t="s">
        <v>716</v>
      </c>
    </row>
    <row r="50" spans="1:6" s="100" customFormat="1" ht="12.75">
      <c r="A50" s="68">
        <v>43</v>
      </c>
      <c r="B50" s="103">
        <v>42430</v>
      </c>
      <c r="C50" s="101">
        <v>1</v>
      </c>
      <c r="D50" s="104">
        <v>776.62</v>
      </c>
      <c r="E50" s="104">
        <v>0</v>
      </c>
      <c r="F50" s="108" t="s">
        <v>716</v>
      </c>
    </row>
    <row r="51" spans="1:6" s="100" customFormat="1" ht="12.75">
      <c r="A51" s="68">
        <v>44</v>
      </c>
      <c r="B51" s="103">
        <v>42436</v>
      </c>
      <c r="C51" s="101">
        <v>1</v>
      </c>
      <c r="D51" s="104">
        <v>2644.91</v>
      </c>
      <c r="E51" s="104">
        <v>0</v>
      </c>
      <c r="F51" s="108" t="s">
        <v>716</v>
      </c>
    </row>
    <row r="52" spans="1:6" s="100" customFormat="1" ht="12.75">
      <c r="A52" s="68">
        <v>45</v>
      </c>
      <c r="B52" s="103">
        <v>42443</v>
      </c>
      <c r="C52" s="101">
        <v>1</v>
      </c>
      <c r="D52" s="104">
        <v>19898.4</v>
      </c>
      <c r="E52" s="104">
        <v>0</v>
      </c>
      <c r="F52" s="108" t="s">
        <v>716</v>
      </c>
    </row>
    <row r="53" spans="1:6" s="100" customFormat="1" ht="12.75">
      <c r="A53" s="68">
        <v>46</v>
      </c>
      <c r="B53" s="103">
        <v>42444</v>
      </c>
      <c r="C53" s="101">
        <v>1</v>
      </c>
      <c r="D53" s="104">
        <v>915.75</v>
      </c>
      <c r="E53" s="104">
        <v>0</v>
      </c>
      <c r="F53" s="108" t="s">
        <v>716</v>
      </c>
    </row>
    <row r="54" spans="1:6" s="100" customFormat="1" ht="12.75">
      <c r="A54" s="68">
        <v>47</v>
      </c>
      <c r="B54" s="103">
        <v>42446</v>
      </c>
      <c r="C54" s="101">
        <v>1</v>
      </c>
      <c r="D54" s="104">
        <v>593.18</v>
      </c>
      <c r="E54" s="104">
        <v>0</v>
      </c>
      <c r="F54" s="108" t="s">
        <v>716</v>
      </c>
    </row>
    <row r="55" spans="1:6" s="100" customFormat="1" ht="12.75">
      <c r="A55" s="68">
        <v>48</v>
      </c>
      <c r="B55" s="103">
        <v>42450</v>
      </c>
      <c r="C55" s="101">
        <v>1</v>
      </c>
      <c r="D55" s="104">
        <v>701.92</v>
      </c>
      <c r="E55" s="104">
        <v>0</v>
      </c>
      <c r="F55" s="108" t="s">
        <v>716</v>
      </c>
    </row>
    <row r="56" spans="1:6" s="100" customFormat="1" ht="12.75">
      <c r="A56" s="68">
        <v>49</v>
      </c>
      <c r="B56" s="103">
        <v>42456</v>
      </c>
      <c r="C56" s="101">
        <v>1</v>
      </c>
      <c r="D56" s="104">
        <v>646.64</v>
      </c>
      <c r="E56" s="104">
        <v>0</v>
      </c>
      <c r="F56" s="108" t="s">
        <v>716</v>
      </c>
    </row>
    <row r="57" spans="1:6" s="100" customFormat="1" ht="12.75">
      <c r="A57" s="68">
        <v>50</v>
      </c>
      <c r="B57" s="103">
        <v>42464</v>
      </c>
      <c r="C57" s="101">
        <v>1</v>
      </c>
      <c r="D57" s="104">
        <v>57.17</v>
      </c>
      <c r="E57" s="104">
        <v>0</v>
      </c>
      <c r="F57" s="108" t="s">
        <v>716</v>
      </c>
    </row>
    <row r="58" spans="1:6" s="100" customFormat="1" ht="12.75">
      <c r="A58" s="68">
        <v>51</v>
      </c>
      <c r="B58" s="103">
        <v>42465</v>
      </c>
      <c r="C58" s="101">
        <v>1</v>
      </c>
      <c r="D58" s="104">
        <v>2130.39</v>
      </c>
      <c r="E58" s="104">
        <v>0</v>
      </c>
      <c r="F58" s="108" t="s">
        <v>716</v>
      </c>
    </row>
    <row r="59" spans="1:6" s="100" customFormat="1" ht="12.75">
      <c r="A59" s="68">
        <v>52</v>
      </c>
      <c r="B59" s="103">
        <v>42465</v>
      </c>
      <c r="C59" s="101">
        <v>1</v>
      </c>
      <c r="D59" s="104">
        <v>4000</v>
      </c>
      <c r="E59" s="104">
        <v>0</v>
      </c>
      <c r="F59" s="108" t="s">
        <v>716</v>
      </c>
    </row>
    <row r="60" spans="1:6" s="100" customFormat="1" ht="12.75">
      <c r="A60" s="68">
        <v>53</v>
      </c>
      <c r="B60" s="103">
        <v>42468</v>
      </c>
      <c r="C60" s="101">
        <v>1</v>
      </c>
      <c r="D60" s="104">
        <v>1979.93</v>
      </c>
      <c r="E60" s="104">
        <v>0</v>
      </c>
      <c r="F60" s="108" t="s">
        <v>716</v>
      </c>
    </row>
    <row r="61" spans="1:6" s="100" customFormat="1" ht="12.75">
      <c r="A61" s="68">
        <v>54</v>
      </c>
      <c r="B61" s="103">
        <v>42474</v>
      </c>
      <c r="C61" s="101">
        <v>1</v>
      </c>
      <c r="D61" s="104">
        <v>741.31</v>
      </c>
      <c r="E61" s="104">
        <v>0</v>
      </c>
      <c r="F61" s="108" t="s">
        <v>716</v>
      </c>
    </row>
    <row r="62" spans="1:6" s="100" customFormat="1" ht="12.75">
      <c r="A62" s="68">
        <v>55</v>
      </c>
      <c r="B62" s="103">
        <v>42477</v>
      </c>
      <c r="C62" s="101">
        <v>1</v>
      </c>
      <c r="D62" s="104">
        <v>2300</v>
      </c>
      <c r="E62" s="104">
        <v>0</v>
      </c>
      <c r="F62" s="108" t="s">
        <v>716</v>
      </c>
    </row>
    <row r="63" spans="1:6" s="100" customFormat="1" ht="12.75">
      <c r="A63" s="68">
        <v>56</v>
      </c>
      <c r="B63" s="103">
        <v>42478</v>
      </c>
      <c r="C63" s="101">
        <v>1</v>
      </c>
      <c r="D63" s="104">
        <v>1258.31</v>
      </c>
      <c r="E63" s="104">
        <v>0</v>
      </c>
      <c r="F63" s="108" t="s">
        <v>716</v>
      </c>
    </row>
    <row r="64" spans="1:6" s="100" customFormat="1" ht="12.75">
      <c r="A64" s="68">
        <v>57</v>
      </c>
      <c r="B64" s="103">
        <v>42479</v>
      </c>
      <c r="C64" s="101">
        <v>1</v>
      </c>
      <c r="D64" s="104">
        <v>366.43</v>
      </c>
      <c r="E64" s="104">
        <v>0</v>
      </c>
      <c r="F64" s="108" t="s">
        <v>716</v>
      </c>
    </row>
    <row r="65" spans="1:6" s="100" customFormat="1" ht="12.75">
      <c r="A65" s="68">
        <v>58</v>
      </c>
      <c r="B65" s="103">
        <v>42479</v>
      </c>
      <c r="C65" s="101">
        <v>1</v>
      </c>
      <c r="D65" s="104">
        <v>830.8</v>
      </c>
      <c r="E65" s="104">
        <v>0</v>
      </c>
      <c r="F65" s="108" t="s">
        <v>716</v>
      </c>
    </row>
    <row r="66" spans="1:6" s="100" customFormat="1" ht="12.75">
      <c r="A66" s="68">
        <v>59</v>
      </c>
      <c r="B66" s="103">
        <v>42480</v>
      </c>
      <c r="C66" s="101">
        <v>1</v>
      </c>
      <c r="D66" s="104">
        <v>836.62</v>
      </c>
      <c r="E66" s="104">
        <v>0</v>
      </c>
      <c r="F66" s="108" t="s">
        <v>716</v>
      </c>
    </row>
    <row r="67" spans="1:6" s="100" customFormat="1" ht="12.75">
      <c r="A67" s="68">
        <v>60</v>
      </c>
      <c r="B67" s="103">
        <v>42481</v>
      </c>
      <c r="C67" s="101">
        <v>1</v>
      </c>
      <c r="D67" s="104">
        <v>300</v>
      </c>
      <c r="E67" s="104">
        <v>0</v>
      </c>
      <c r="F67" s="108" t="s">
        <v>716</v>
      </c>
    </row>
    <row r="68" spans="1:6" s="100" customFormat="1" ht="12.75">
      <c r="A68" s="68">
        <v>61</v>
      </c>
      <c r="B68" s="103">
        <v>42501</v>
      </c>
      <c r="C68" s="101">
        <v>1</v>
      </c>
      <c r="D68" s="104">
        <v>817.34</v>
      </c>
      <c r="E68" s="104">
        <v>0</v>
      </c>
      <c r="F68" s="108" t="s">
        <v>716</v>
      </c>
    </row>
    <row r="69" spans="1:6" s="100" customFormat="1" ht="12.75">
      <c r="A69" s="68">
        <v>62</v>
      </c>
      <c r="B69" s="103">
        <v>42502</v>
      </c>
      <c r="C69" s="101">
        <v>1</v>
      </c>
      <c r="D69" s="104">
        <v>1090.9</v>
      </c>
      <c r="E69" s="104">
        <v>0</v>
      </c>
      <c r="F69" s="108" t="s">
        <v>716</v>
      </c>
    </row>
    <row r="70" spans="1:6" s="100" customFormat="1" ht="12.75">
      <c r="A70" s="68">
        <v>63</v>
      </c>
      <c r="B70" s="103">
        <v>42507</v>
      </c>
      <c r="C70" s="101">
        <v>1</v>
      </c>
      <c r="D70" s="104">
        <v>1777.97</v>
      </c>
      <c r="E70" s="104">
        <v>0</v>
      </c>
      <c r="F70" s="108" t="s">
        <v>716</v>
      </c>
    </row>
    <row r="71" spans="1:6" s="100" customFormat="1" ht="12.75">
      <c r="A71" s="68">
        <v>64</v>
      </c>
      <c r="B71" s="103">
        <v>42515</v>
      </c>
      <c r="C71" s="101">
        <v>1</v>
      </c>
      <c r="D71" s="104">
        <v>204.92</v>
      </c>
      <c r="E71" s="104">
        <v>0</v>
      </c>
      <c r="F71" s="108" t="s">
        <v>716</v>
      </c>
    </row>
    <row r="72" spans="1:6" s="100" customFormat="1" ht="12.75">
      <c r="A72" s="68">
        <v>65</v>
      </c>
      <c r="B72" s="103">
        <v>42521</v>
      </c>
      <c r="C72" s="101">
        <v>1</v>
      </c>
      <c r="D72" s="104">
        <v>3696.73</v>
      </c>
      <c r="E72" s="104">
        <v>0</v>
      </c>
      <c r="F72" s="108" t="s">
        <v>716</v>
      </c>
    </row>
    <row r="73" spans="1:6" s="100" customFormat="1" ht="12.75">
      <c r="A73" s="68">
        <v>66</v>
      </c>
      <c r="B73" s="103">
        <v>42527</v>
      </c>
      <c r="C73" s="101">
        <v>1</v>
      </c>
      <c r="D73" s="104">
        <v>753.39</v>
      </c>
      <c r="E73" s="104">
        <v>0</v>
      </c>
      <c r="F73" s="108" t="s">
        <v>716</v>
      </c>
    </row>
    <row r="74" spans="1:6" s="100" customFormat="1" ht="12.75">
      <c r="A74" s="68">
        <v>67</v>
      </c>
      <c r="B74" s="103">
        <v>42534</v>
      </c>
      <c r="C74" s="101">
        <v>1</v>
      </c>
      <c r="D74" s="104">
        <v>406.52</v>
      </c>
      <c r="E74" s="104">
        <v>0</v>
      </c>
      <c r="F74" s="108" t="s">
        <v>716</v>
      </c>
    </row>
    <row r="75" spans="1:6" s="100" customFormat="1" ht="12.75">
      <c r="A75" s="68">
        <v>68</v>
      </c>
      <c r="B75" s="103">
        <v>42541</v>
      </c>
      <c r="C75" s="101">
        <v>1</v>
      </c>
      <c r="D75" s="104">
        <v>746.25</v>
      </c>
      <c r="E75" s="104">
        <v>0</v>
      </c>
      <c r="F75" s="108" t="s">
        <v>716</v>
      </c>
    </row>
    <row r="76" spans="1:6" s="100" customFormat="1" ht="12.75">
      <c r="A76" s="68">
        <v>69</v>
      </c>
      <c r="B76" s="103">
        <v>42551</v>
      </c>
      <c r="C76" s="101">
        <v>1</v>
      </c>
      <c r="D76" s="104">
        <v>2704.13</v>
      </c>
      <c r="E76" s="104">
        <v>0</v>
      </c>
      <c r="F76" s="108" t="s">
        <v>716</v>
      </c>
    </row>
    <row r="77" spans="1:6" s="100" customFormat="1" ht="12.75">
      <c r="A77" s="68">
        <v>70</v>
      </c>
      <c r="B77" s="103">
        <v>42557</v>
      </c>
      <c r="C77" s="101">
        <v>1</v>
      </c>
      <c r="D77" s="104">
        <v>755.77</v>
      </c>
      <c r="E77" s="104">
        <v>0</v>
      </c>
      <c r="F77" s="108" t="s">
        <v>716</v>
      </c>
    </row>
    <row r="78" spans="1:6" s="100" customFormat="1" ht="12.75">
      <c r="A78" s="68">
        <v>71</v>
      </c>
      <c r="B78" s="103">
        <v>42568</v>
      </c>
      <c r="C78" s="101">
        <v>1</v>
      </c>
      <c r="D78" s="104">
        <v>521.94</v>
      </c>
      <c r="E78" s="104">
        <v>0</v>
      </c>
      <c r="F78" s="108" t="s">
        <v>716</v>
      </c>
    </row>
    <row r="79" spans="1:6" s="100" customFormat="1" ht="12.75">
      <c r="A79" s="68">
        <v>72</v>
      </c>
      <c r="B79" s="103">
        <v>42568</v>
      </c>
      <c r="C79" s="101">
        <v>1</v>
      </c>
      <c r="D79" s="104">
        <v>676.09</v>
      </c>
      <c r="E79" s="104">
        <v>0</v>
      </c>
      <c r="F79" s="108" t="s">
        <v>716</v>
      </c>
    </row>
    <row r="80" spans="1:6" s="100" customFormat="1" ht="12.75">
      <c r="A80" s="68">
        <v>73</v>
      </c>
      <c r="B80" s="103">
        <v>42570</v>
      </c>
      <c r="C80" s="101">
        <v>1</v>
      </c>
      <c r="D80" s="104">
        <v>1457.06</v>
      </c>
      <c r="E80" s="104">
        <v>0</v>
      </c>
      <c r="F80" s="108" t="s">
        <v>716</v>
      </c>
    </row>
    <row r="81" spans="1:6" s="100" customFormat="1" ht="12.75">
      <c r="A81" s="68">
        <v>74</v>
      </c>
      <c r="B81" s="103">
        <v>42572</v>
      </c>
      <c r="C81" s="101">
        <v>1</v>
      </c>
      <c r="D81" s="104">
        <v>479.67</v>
      </c>
      <c r="E81" s="104">
        <v>0</v>
      </c>
      <c r="F81" s="108" t="s">
        <v>716</v>
      </c>
    </row>
    <row r="82" spans="1:6" s="100" customFormat="1" ht="12.75">
      <c r="A82" s="68">
        <v>75</v>
      </c>
      <c r="B82" s="103">
        <v>42589</v>
      </c>
      <c r="C82" s="101">
        <v>1</v>
      </c>
      <c r="D82" s="104">
        <v>819.19</v>
      </c>
      <c r="E82" s="104">
        <v>0</v>
      </c>
      <c r="F82" s="108" t="s">
        <v>716</v>
      </c>
    </row>
    <row r="83" spans="1:6" s="100" customFormat="1" ht="12.75">
      <c r="A83" s="68">
        <v>76</v>
      </c>
      <c r="B83" s="103">
        <v>42590</v>
      </c>
      <c r="C83" s="101">
        <v>1</v>
      </c>
      <c r="D83" s="104">
        <v>183.09</v>
      </c>
      <c r="E83" s="104">
        <v>0</v>
      </c>
      <c r="F83" s="108" t="s">
        <v>716</v>
      </c>
    </row>
    <row r="84" spans="1:6" s="100" customFormat="1" ht="12.75">
      <c r="A84" s="68">
        <v>77</v>
      </c>
      <c r="B84" s="103">
        <v>42601</v>
      </c>
      <c r="C84" s="101">
        <v>1</v>
      </c>
      <c r="D84" s="104">
        <v>1430.13</v>
      </c>
      <c r="E84" s="104">
        <v>0</v>
      </c>
      <c r="F84" s="108" t="s">
        <v>716</v>
      </c>
    </row>
    <row r="85" spans="1:6" s="100" customFormat="1" ht="12.75">
      <c r="A85" s="68">
        <v>78</v>
      </c>
      <c r="B85" s="103">
        <v>42604</v>
      </c>
      <c r="C85" s="101">
        <v>1</v>
      </c>
      <c r="D85" s="104">
        <v>1136.95</v>
      </c>
      <c r="E85" s="104">
        <v>0</v>
      </c>
      <c r="F85" s="108" t="s">
        <v>716</v>
      </c>
    </row>
    <row r="86" spans="1:6" s="100" customFormat="1" ht="12.75">
      <c r="A86" s="68">
        <v>79</v>
      </c>
      <c r="B86" s="103">
        <v>42611</v>
      </c>
      <c r="C86" s="101">
        <v>1</v>
      </c>
      <c r="D86" s="104">
        <v>430.66</v>
      </c>
      <c r="E86" s="104">
        <v>0</v>
      </c>
      <c r="F86" s="108" t="s">
        <v>716</v>
      </c>
    </row>
    <row r="87" spans="1:6" s="100" customFormat="1" ht="12.75">
      <c r="A87" s="68">
        <v>80</v>
      </c>
      <c r="B87" s="103">
        <v>42611</v>
      </c>
      <c r="C87" s="101">
        <v>1</v>
      </c>
      <c r="D87" s="104">
        <v>510.5</v>
      </c>
      <c r="E87" s="104">
        <v>0</v>
      </c>
      <c r="F87" s="108" t="s">
        <v>716</v>
      </c>
    </row>
    <row r="88" spans="1:6" s="100" customFormat="1" ht="12.75">
      <c r="A88" s="68">
        <v>81</v>
      </c>
      <c r="B88" s="103">
        <v>42611</v>
      </c>
      <c r="C88" s="101">
        <v>1</v>
      </c>
      <c r="D88" s="104">
        <v>666.23</v>
      </c>
      <c r="E88" s="104">
        <v>0</v>
      </c>
      <c r="F88" s="108" t="s">
        <v>716</v>
      </c>
    </row>
    <row r="89" spans="1:6" s="100" customFormat="1" ht="12.75">
      <c r="A89" s="68">
        <v>82</v>
      </c>
      <c r="B89" s="103">
        <v>42615</v>
      </c>
      <c r="C89" s="101">
        <v>1</v>
      </c>
      <c r="D89" s="104">
        <v>1100</v>
      </c>
      <c r="E89" s="104">
        <v>0</v>
      </c>
      <c r="F89" s="108" t="s">
        <v>716</v>
      </c>
    </row>
    <row r="90" spans="1:6" s="100" customFormat="1" ht="12.75">
      <c r="A90" s="68">
        <v>83</v>
      </c>
      <c r="B90" s="103">
        <v>42631</v>
      </c>
      <c r="C90" s="101">
        <v>1</v>
      </c>
      <c r="D90" s="104">
        <v>1917.13</v>
      </c>
      <c r="E90" s="104">
        <v>0</v>
      </c>
      <c r="F90" s="108" t="s">
        <v>716</v>
      </c>
    </row>
    <row r="91" spans="1:6" s="100" customFormat="1" ht="12.75">
      <c r="A91" s="68">
        <v>84</v>
      </c>
      <c r="B91" s="103">
        <v>42631</v>
      </c>
      <c r="C91" s="101">
        <v>1</v>
      </c>
      <c r="D91" s="104">
        <v>1965.15</v>
      </c>
      <c r="E91" s="104">
        <v>0</v>
      </c>
      <c r="F91" s="108" t="s">
        <v>716</v>
      </c>
    </row>
    <row r="92" spans="1:6" s="100" customFormat="1" ht="12.75">
      <c r="A92" s="68">
        <v>85</v>
      </c>
      <c r="B92" s="103">
        <v>42633</v>
      </c>
      <c r="C92" s="101">
        <v>1</v>
      </c>
      <c r="D92" s="104">
        <v>400</v>
      </c>
      <c r="E92" s="104">
        <v>0</v>
      </c>
      <c r="F92" s="108" t="s">
        <v>716</v>
      </c>
    </row>
    <row r="93" spans="1:6" s="100" customFormat="1" ht="12.75">
      <c r="A93" s="68">
        <v>86</v>
      </c>
      <c r="B93" s="103">
        <v>42654</v>
      </c>
      <c r="C93" s="101">
        <v>1</v>
      </c>
      <c r="D93" s="104">
        <v>2683.29</v>
      </c>
      <c r="E93" s="104">
        <v>0</v>
      </c>
      <c r="F93" s="108" t="s">
        <v>716</v>
      </c>
    </row>
    <row r="94" spans="1:6" s="100" customFormat="1" ht="12.75">
      <c r="A94" s="68">
        <v>87</v>
      </c>
      <c r="B94" s="103">
        <v>42654</v>
      </c>
      <c r="C94" s="101">
        <v>1</v>
      </c>
      <c r="D94" s="104">
        <v>9950</v>
      </c>
      <c r="E94" s="104">
        <v>0</v>
      </c>
      <c r="F94" s="108" t="s">
        <v>716</v>
      </c>
    </row>
    <row r="95" spans="1:6" s="100" customFormat="1" ht="12.75">
      <c r="A95" s="68">
        <v>88</v>
      </c>
      <c r="B95" s="103">
        <v>42668</v>
      </c>
      <c r="C95" s="101">
        <v>1</v>
      </c>
      <c r="D95" s="104">
        <v>164.01</v>
      </c>
      <c r="E95" s="104">
        <v>0</v>
      </c>
      <c r="F95" s="108" t="s">
        <v>716</v>
      </c>
    </row>
    <row r="96" spans="1:6" s="100" customFormat="1" ht="12.75">
      <c r="A96" s="68">
        <v>89</v>
      </c>
      <c r="B96" s="103">
        <v>42672</v>
      </c>
      <c r="C96" s="101">
        <v>1</v>
      </c>
      <c r="D96" s="104">
        <v>853.54</v>
      </c>
      <c r="E96" s="104">
        <v>0</v>
      </c>
      <c r="F96" s="108" t="s">
        <v>716</v>
      </c>
    </row>
    <row r="97" spans="1:6" s="100" customFormat="1" ht="12.75">
      <c r="A97" s="68">
        <v>90</v>
      </c>
      <c r="B97" s="103">
        <v>42672</v>
      </c>
      <c r="C97" s="101">
        <v>1</v>
      </c>
      <c r="D97" s="104">
        <v>1282.64</v>
      </c>
      <c r="E97" s="104">
        <v>0</v>
      </c>
      <c r="F97" s="108" t="s">
        <v>716</v>
      </c>
    </row>
    <row r="98" spans="1:6" s="100" customFormat="1" ht="12.75">
      <c r="A98" s="68">
        <v>91</v>
      </c>
      <c r="B98" s="103">
        <v>42674</v>
      </c>
      <c r="C98" s="101">
        <v>1</v>
      </c>
      <c r="D98" s="104">
        <v>9524.01</v>
      </c>
      <c r="E98" s="104">
        <v>0</v>
      </c>
      <c r="F98" s="108" t="s">
        <v>716</v>
      </c>
    </row>
    <row r="99" spans="1:6" s="100" customFormat="1" ht="12.75">
      <c r="A99" s="68">
        <v>92</v>
      </c>
      <c r="B99" s="103">
        <v>42675</v>
      </c>
      <c r="C99" s="101">
        <v>1</v>
      </c>
      <c r="D99" s="104">
        <v>2450.85</v>
      </c>
      <c r="E99" s="104">
        <v>0</v>
      </c>
      <c r="F99" s="108" t="s">
        <v>716</v>
      </c>
    </row>
    <row r="100" spans="1:6" s="100" customFormat="1" ht="12.75">
      <c r="A100" s="68">
        <v>93</v>
      </c>
      <c r="B100" s="103">
        <v>42679</v>
      </c>
      <c r="C100" s="101">
        <v>1</v>
      </c>
      <c r="D100" s="104">
        <v>3485.05</v>
      </c>
      <c r="E100" s="104">
        <v>0</v>
      </c>
      <c r="F100" s="108" t="s">
        <v>716</v>
      </c>
    </row>
    <row r="101" spans="1:6" s="100" customFormat="1" ht="12.75">
      <c r="A101" s="68">
        <v>94</v>
      </c>
      <c r="B101" s="103">
        <v>42689</v>
      </c>
      <c r="C101" s="101">
        <v>1</v>
      </c>
      <c r="D101" s="104">
        <v>6018.68</v>
      </c>
      <c r="E101" s="104">
        <v>0</v>
      </c>
      <c r="F101" s="108" t="s">
        <v>716</v>
      </c>
    </row>
    <row r="102" spans="1:6" s="100" customFormat="1" ht="12.75">
      <c r="A102" s="68">
        <v>95</v>
      </c>
      <c r="B102" s="103">
        <v>42694</v>
      </c>
      <c r="C102" s="101">
        <v>1</v>
      </c>
      <c r="D102" s="104">
        <v>1975.01</v>
      </c>
      <c r="E102" s="104">
        <v>0</v>
      </c>
      <c r="F102" s="108" t="s">
        <v>716</v>
      </c>
    </row>
    <row r="103" spans="1:6" s="100" customFormat="1" ht="12.75">
      <c r="A103" s="68">
        <v>96</v>
      </c>
      <c r="B103" s="103">
        <v>42698</v>
      </c>
      <c r="C103" s="101">
        <v>1</v>
      </c>
      <c r="D103" s="104">
        <v>681.56</v>
      </c>
      <c r="E103" s="104">
        <v>0</v>
      </c>
      <c r="F103" s="108" t="s">
        <v>716</v>
      </c>
    </row>
    <row r="104" spans="1:6" s="100" customFormat="1" ht="12.75">
      <c r="A104" s="68">
        <v>97</v>
      </c>
      <c r="B104" s="103">
        <v>42706</v>
      </c>
      <c r="C104" s="101">
        <v>1</v>
      </c>
      <c r="D104" s="104">
        <v>1904.9</v>
      </c>
      <c r="E104" s="104">
        <v>0</v>
      </c>
      <c r="F104" s="108" t="s">
        <v>716</v>
      </c>
    </row>
    <row r="105" spans="1:6" s="100" customFormat="1" ht="12.75">
      <c r="A105" s="68">
        <v>98</v>
      </c>
      <c r="B105" s="103">
        <v>42708</v>
      </c>
      <c r="C105" s="101">
        <v>1</v>
      </c>
      <c r="D105" s="104">
        <v>638.09</v>
      </c>
      <c r="E105" s="104">
        <v>0</v>
      </c>
      <c r="F105" s="108" t="s">
        <v>716</v>
      </c>
    </row>
    <row r="106" spans="1:6" s="100" customFormat="1" ht="12.75">
      <c r="A106" s="68">
        <v>99</v>
      </c>
      <c r="B106" s="103">
        <v>42708</v>
      </c>
      <c r="C106" s="101">
        <v>1</v>
      </c>
      <c r="D106" s="104">
        <v>1116.43</v>
      </c>
      <c r="E106" s="104">
        <v>0</v>
      </c>
      <c r="F106" s="108" t="s">
        <v>716</v>
      </c>
    </row>
    <row r="107" spans="1:6" s="100" customFormat="1" ht="12.75">
      <c r="A107" s="68">
        <v>100</v>
      </c>
      <c r="B107" s="103">
        <v>42708</v>
      </c>
      <c r="C107" s="101">
        <v>1</v>
      </c>
      <c r="D107" s="104">
        <v>1886.84</v>
      </c>
      <c r="E107" s="104">
        <v>0</v>
      </c>
      <c r="F107" s="108" t="s">
        <v>716</v>
      </c>
    </row>
    <row r="108" spans="1:6" s="100" customFormat="1" ht="12.75">
      <c r="A108" s="68">
        <v>101</v>
      </c>
      <c r="B108" s="103">
        <v>42708</v>
      </c>
      <c r="C108" s="101">
        <v>1</v>
      </c>
      <c r="D108" s="104">
        <v>3804.67</v>
      </c>
      <c r="E108" s="104">
        <v>0</v>
      </c>
      <c r="F108" s="108" t="s">
        <v>716</v>
      </c>
    </row>
    <row r="109" spans="1:6" s="100" customFormat="1" ht="12.75">
      <c r="A109" s="68">
        <v>102</v>
      </c>
      <c r="B109" s="103">
        <v>42738</v>
      </c>
      <c r="C109" s="101">
        <v>1</v>
      </c>
      <c r="D109" s="104">
        <v>322.97</v>
      </c>
      <c r="E109" s="104">
        <v>0</v>
      </c>
      <c r="F109" s="108" t="s">
        <v>716</v>
      </c>
    </row>
    <row r="110" spans="1:6" s="100" customFormat="1" ht="12.75">
      <c r="A110" s="68">
        <v>103</v>
      </c>
      <c r="B110" s="103">
        <v>42747</v>
      </c>
      <c r="C110" s="101">
        <v>1</v>
      </c>
      <c r="D110" s="104">
        <v>852.99</v>
      </c>
      <c r="E110" s="104">
        <v>0</v>
      </c>
      <c r="F110" s="108" t="s">
        <v>716</v>
      </c>
    </row>
    <row r="111" spans="1:6" s="100" customFormat="1" ht="12.75">
      <c r="A111" s="68">
        <v>104</v>
      </c>
      <c r="B111" s="103">
        <v>42788</v>
      </c>
      <c r="C111" s="101">
        <v>1</v>
      </c>
      <c r="D111" s="104">
        <v>1026.82</v>
      </c>
      <c r="E111" s="104">
        <v>0</v>
      </c>
      <c r="F111" s="108" t="s">
        <v>716</v>
      </c>
    </row>
    <row r="112" spans="1:6" s="100" customFormat="1" ht="12.75">
      <c r="A112" s="68">
        <v>105</v>
      </c>
      <c r="B112" s="103">
        <v>42790</v>
      </c>
      <c r="C112" s="101">
        <v>1</v>
      </c>
      <c r="D112" s="104">
        <v>224.99</v>
      </c>
      <c r="E112" s="104">
        <v>0</v>
      </c>
      <c r="F112" s="108" t="s">
        <v>716</v>
      </c>
    </row>
    <row r="113" spans="1:6" s="100" customFormat="1" ht="12.75">
      <c r="A113" s="68">
        <v>106</v>
      </c>
      <c r="B113" s="103">
        <v>42790</v>
      </c>
      <c r="C113" s="101">
        <v>1</v>
      </c>
      <c r="D113" s="104">
        <v>457.93</v>
      </c>
      <c r="E113" s="104">
        <v>0</v>
      </c>
      <c r="F113" s="108" t="s">
        <v>716</v>
      </c>
    </row>
    <row r="114" spans="1:6" s="100" customFormat="1" ht="12.75">
      <c r="A114" s="68">
        <v>107</v>
      </c>
      <c r="B114" s="103">
        <v>42790</v>
      </c>
      <c r="C114" s="101">
        <v>1</v>
      </c>
      <c r="D114" s="104">
        <v>1617.46</v>
      </c>
      <c r="E114" s="104">
        <v>0</v>
      </c>
      <c r="F114" s="108" t="s">
        <v>716</v>
      </c>
    </row>
    <row r="115" spans="1:6" s="100" customFormat="1" ht="12.75">
      <c r="A115" s="68">
        <v>108</v>
      </c>
      <c r="B115" s="103">
        <v>42791</v>
      </c>
      <c r="C115" s="101">
        <v>1</v>
      </c>
      <c r="D115" s="104">
        <v>1900.02</v>
      </c>
      <c r="E115" s="104">
        <v>0</v>
      </c>
      <c r="F115" s="108" t="s">
        <v>716</v>
      </c>
    </row>
    <row r="116" spans="1:6" s="100" customFormat="1" ht="12.75">
      <c r="A116" s="68">
        <v>109</v>
      </c>
      <c r="B116" s="103">
        <v>42791</v>
      </c>
      <c r="C116" s="101">
        <v>1</v>
      </c>
      <c r="D116" s="104">
        <v>2940.45</v>
      </c>
      <c r="E116" s="104">
        <v>0</v>
      </c>
      <c r="F116" s="108" t="s">
        <v>716</v>
      </c>
    </row>
    <row r="117" spans="1:6" s="100" customFormat="1" ht="12.75">
      <c r="A117" s="68">
        <v>110</v>
      </c>
      <c r="B117" s="103">
        <v>42792</v>
      </c>
      <c r="C117" s="101">
        <v>1</v>
      </c>
      <c r="D117" s="104">
        <v>406.92</v>
      </c>
      <c r="E117" s="104">
        <v>0</v>
      </c>
      <c r="F117" s="108" t="s">
        <v>716</v>
      </c>
    </row>
    <row r="118" spans="1:6" s="100" customFormat="1" ht="12.75">
      <c r="A118" s="68">
        <v>111</v>
      </c>
      <c r="B118" s="103">
        <v>42792</v>
      </c>
      <c r="C118" s="101">
        <v>1</v>
      </c>
      <c r="D118" s="104">
        <v>683.9</v>
      </c>
      <c r="E118" s="104">
        <v>0</v>
      </c>
      <c r="F118" s="108" t="s">
        <v>716</v>
      </c>
    </row>
    <row r="119" spans="1:6" s="100" customFormat="1" ht="12.75">
      <c r="A119" s="68">
        <v>112</v>
      </c>
      <c r="B119" s="103">
        <v>42792</v>
      </c>
      <c r="C119" s="101">
        <v>1</v>
      </c>
      <c r="D119" s="104">
        <v>874.1</v>
      </c>
      <c r="E119" s="104">
        <v>0</v>
      </c>
      <c r="F119" s="108" t="s">
        <v>716</v>
      </c>
    </row>
    <row r="120" spans="1:6" s="100" customFormat="1" ht="12.75">
      <c r="A120" s="68">
        <v>113</v>
      </c>
      <c r="B120" s="103">
        <v>42793</v>
      </c>
      <c r="C120" s="101">
        <v>1</v>
      </c>
      <c r="D120" s="104">
        <v>549.99</v>
      </c>
      <c r="E120" s="104">
        <v>0</v>
      </c>
      <c r="F120" s="108" t="s">
        <v>716</v>
      </c>
    </row>
    <row r="121" spans="1:6" s="100" customFormat="1" ht="12.75">
      <c r="A121" s="68">
        <v>114</v>
      </c>
      <c r="B121" s="103">
        <v>42796</v>
      </c>
      <c r="C121" s="101">
        <v>1</v>
      </c>
      <c r="D121" s="104">
        <v>1352.12</v>
      </c>
      <c r="E121" s="104">
        <v>0</v>
      </c>
      <c r="F121" s="108" t="s">
        <v>716</v>
      </c>
    </row>
    <row r="122" spans="1:6" s="100" customFormat="1" ht="12.75">
      <c r="A122" s="68">
        <v>115</v>
      </c>
      <c r="B122" s="103">
        <v>42796</v>
      </c>
      <c r="C122" s="101">
        <v>1</v>
      </c>
      <c r="D122" s="104">
        <v>2436.72</v>
      </c>
      <c r="E122" s="104">
        <v>0</v>
      </c>
      <c r="F122" s="108" t="s">
        <v>716</v>
      </c>
    </row>
    <row r="123" spans="1:6" s="100" customFormat="1" ht="12.75">
      <c r="A123" s="68">
        <v>116</v>
      </c>
      <c r="B123" s="103">
        <v>42797</v>
      </c>
      <c r="C123" s="101">
        <v>1</v>
      </c>
      <c r="D123" s="104">
        <v>200</v>
      </c>
      <c r="E123" s="104">
        <v>0</v>
      </c>
      <c r="F123" s="108" t="s">
        <v>716</v>
      </c>
    </row>
    <row r="124" spans="1:6" s="100" customFormat="1" ht="12.75">
      <c r="A124" s="68">
        <v>117</v>
      </c>
      <c r="B124" s="103">
        <v>42797</v>
      </c>
      <c r="C124" s="101">
        <v>1</v>
      </c>
      <c r="D124" s="104">
        <v>629.24</v>
      </c>
      <c r="E124" s="104">
        <v>0</v>
      </c>
      <c r="F124" s="108" t="s">
        <v>716</v>
      </c>
    </row>
    <row r="125" spans="1:6" s="100" customFormat="1" ht="12.75">
      <c r="A125" s="68">
        <v>118</v>
      </c>
      <c r="B125" s="103">
        <v>42797</v>
      </c>
      <c r="C125" s="101">
        <v>1</v>
      </c>
      <c r="D125" s="104">
        <v>19098.11</v>
      </c>
      <c r="E125" s="104">
        <v>0</v>
      </c>
      <c r="F125" s="108" t="s">
        <v>716</v>
      </c>
    </row>
    <row r="126" spans="1:6" s="100" customFormat="1" ht="12.75">
      <c r="A126" s="68">
        <v>119</v>
      </c>
      <c r="B126" s="103">
        <v>42798</v>
      </c>
      <c r="C126" s="101">
        <v>1</v>
      </c>
      <c r="D126" s="104">
        <v>1223.79</v>
      </c>
      <c r="E126" s="104">
        <v>0</v>
      </c>
      <c r="F126" s="108" t="s">
        <v>716</v>
      </c>
    </row>
    <row r="127" spans="1:6" s="100" customFormat="1" ht="12.75">
      <c r="A127" s="68">
        <v>120</v>
      </c>
      <c r="B127" s="103">
        <v>42798</v>
      </c>
      <c r="C127" s="101">
        <v>1</v>
      </c>
      <c r="D127" s="104">
        <v>1691.63</v>
      </c>
      <c r="E127" s="104">
        <v>0</v>
      </c>
      <c r="F127" s="108" t="s">
        <v>716</v>
      </c>
    </row>
    <row r="128" spans="1:6" s="100" customFormat="1" ht="12.75">
      <c r="A128" s="68">
        <v>121</v>
      </c>
      <c r="B128" s="103">
        <v>42800</v>
      </c>
      <c r="C128" s="101">
        <v>1</v>
      </c>
      <c r="D128" s="104">
        <v>400</v>
      </c>
      <c r="E128" s="104">
        <v>0</v>
      </c>
      <c r="F128" s="108" t="s">
        <v>716</v>
      </c>
    </row>
    <row r="129" spans="1:6" s="100" customFormat="1" ht="12.75">
      <c r="A129" s="68">
        <v>122</v>
      </c>
      <c r="B129" s="103">
        <v>42801</v>
      </c>
      <c r="C129" s="101">
        <v>1</v>
      </c>
      <c r="D129" s="104">
        <v>600</v>
      </c>
      <c r="E129" s="104">
        <v>0</v>
      </c>
      <c r="F129" s="108" t="s">
        <v>716</v>
      </c>
    </row>
    <row r="130" spans="1:6" s="100" customFormat="1" ht="12.75">
      <c r="A130" s="68">
        <v>123</v>
      </c>
      <c r="B130" s="103">
        <v>42801</v>
      </c>
      <c r="C130" s="101">
        <v>1</v>
      </c>
      <c r="D130" s="104">
        <v>1822.96</v>
      </c>
      <c r="E130" s="104">
        <v>0</v>
      </c>
      <c r="F130" s="108" t="s">
        <v>716</v>
      </c>
    </row>
    <row r="131" spans="1:6" s="100" customFormat="1" ht="12.75">
      <c r="A131" s="68">
        <v>124</v>
      </c>
      <c r="B131" s="103">
        <v>42802</v>
      </c>
      <c r="C131" s="101">
        <v>1</v>
      </c>
      <c r="D131" s="104">
        <v>371.67</v>
      </c>
      <c r="E131" s="104">
        <v>0</v>
      </c>
      <c r="F131" s="108" t="s">
        <v>716</v>
      </c>
    </row>
    <row r="132" spans="1:6" s="100" customFormat="1" ht="12.75">
      <c r="A132" s="68">
        <v>125</v>
      </c>
      <c r="B132" s="103">
        <v>42803</v>
      </c>
      <c r="C132" s="101">
        <v>1</v>
      </c>
      <c r="D132" s="104">
        <v>694.09</v>
      </c>
      <c r="E132" s="104">
        <v>0</v>
      </c>
      <c r="F132" s="108" t="s">
        <v>716</v>
      </c>
    </row>
    <row r="133" spans="1:6" s="100" customFormat="1" ht="12.75">
      <c r="A133" s="68">
        <v>126</v>
      </c>
      <c r="B133" s="103">
        <v>42803</v>
      </c>
      <c r="C133" s="101">
        <v>1</v>
      </c>
      <c r="D133" s="104">
        <v>712.02</v>
      </c>
      <c r="E133" s="104">
        <v>0</v>
      </c>
      <c r="F133" s="108" t="s">
        <v>716</v>
      </c>
    </row>
    <row r="134" spans="1:6" s="100" customFormat="1" ht="12.75">
      <c r="A134" s="68">
        <v>127</v>
      </c>
      <c r="B134" s="103">
        <v>42804</v>
      </c>
      <c r="C134" s="101">
        <v>1</v>
      </c>
      <c r="D134" s="104">
        <v>1141.99</v>
      </c>
      <c r="E134" s="104">
        <v>0</v>
      </c>
      <c r="F134" s="108" t="s">
        <v>716</v>
      </c>
    </row>
    <row r="135" spans="1:6" s="100" customFormat="1" ht="12.75">
      <c r="A135" s="68">
        <v>128</v>
      </c>
      <c r="B135" s="103">
        <v>42804</v>
      </c>
      <c r="C135" s="101">
        <v>1</v>
      </c>
      <c r="D135" s="104">
        <v>1318.56</v>
      </c>
      <c r="E135" s="104">
        <v>0</v>
      </c>
      <c r="F135" s="108" t="s">
        <v>716</v>
      </c>
    </row>
    <row r="136" spans="1:6" s="100" customFormat="1" ht="12.75">
      <c r="A136" s="68">
        <v>129</v>
      </c>
      <c r="B136" s="103">
        <v>42806</v>
      </c>
      <c r="C136" s="101">
        <v>1</v>
      </c>
      <c r="D136" s="104">
        <v>656.7</v>
      </c>
      <c r="E136" s="104">
        <v>0</v>
      </c>
      <c r="F136" s="108" t="s">
        <v>716</v>
      </c>
    </row>
    <row r="137" spans="1:6" s="100" customFormat="1" ht="12.75">
      <c r="A137" s="68">
        <v>130</v>
      </c>
      <c r="B137" s="103">
        <v>42807</v>
      </c>
      <c r="C137" s="101">
        <v>1</v>
      </c>
      <c r="D137" s="104">
        <v>462.92</v>
      </c>
      <c r="E137" s="104">
        <v>0</v>
      </c>
      <c r="F137" s="108" t="s">
        <v>716</v>
      </c>
    </row>
    <row r="138" spans="1:6" s="100" customFormat="1" ht="12.75">
      <c r="A138" s="68">
        <v>131</v>
      </c>
      <c r="B138" s="103">
        <v>42808</v>
      </c>
      <c r="C138" s="101">
        <v>1</v>
      </c>
      <c r="D138" s="104">
        <v>8266.52</v>
      </c>
      <c r="E138" s="104">
        <v>0</v>
      </c>
      <c r="F138" s="108" t="s">
        <v>716</v>
      </c>
    </row>
    <row r="139" spans="1:6" s="100" customFormat="1" ht="12.75">
      <c r="A139" s="68">
        <v>132</v>
      </c>
      <c r="B139" s="103">
        <v>42809</v>
      </c>
      <c r="C139" s="101">
        <v>1</v>
      </c>
      <c r="D139" s="104">
        <v>2294.27</v>
      </c>
      <c r="E139" s="104">
        <v>0</v>
      </c>
      <c r="F139" s="108" t="s">
        <v>716</v>
      </c>
    </row>
    <row r="140" spans="1:6" s="100" customFormat="1" ht="12.75">
      <c r="A140" s="68">
        <v>133</v>
      </c>
      <c r="B140" s="103">
        <v>42811</v>
      </c>
      <c r="C140" s="101">
        <v>1</v>
      </c>
      <c r="D140" s="104">
        <v>1430.21</v>
      </c>
      <c r="E140" s="104">
        <v>0</v>
      </c>
      <c r="F140" s="108" t="s">
        <v>716</v>
      </c>
    </row>
    <row r="141" spans="1:6" s="100" customFormat="1" ht="12.75">
      <c r="A141" s="68">
        <v>134</v>
      </c>
      <c r="B141" s="103">
        <v>42811</v>
      </c>
      <c r="C141" s="101">
        <v>1</v>
      </c>
      <c r="D141" s="104">
        <v>4293.74</v>
      </c>
      <c r="E141" s="104">
        <v>0</v>
      </c>
      <c r="F141" s="108" t="s">
        <v>716</v>
      </c>
    </row>
    <row r="142" spans="1:6" s="100" customFormat="1" ht="12.75">
      <c r="A142" s="68">
        <v>135</v>
      </c>
      <c r="B142" s="103">
        <v>42814</v>
      </c>
      <c r="C142" s="101">
        <v>1</v>
      </c>
      <c r="D142" s="104">
        <v>367.36</v>
      </c>
      <c r="E142" s="104">
        <v>0</v>
      </c>
      <c r="F142" s="108" t="s">
        <v>716</v>
      </c>
    </row>
    <row r="143" spans="1:6" s="100" customFormat="1" ht="12.75">
      <c r="A143" s="68">
        <v>136</v>
      </c>
      <c r="B143" s="103">
        <v>42818</v>
      </c>
      <c r="C143" s="101">
        <v>1</v>
      </c>
      <c r="D143" s="104">
        <v>350.02</v>
      </c>
      <c r="E143" s="104">
        <v>0</v>
      </c>
      <c r="F143" s="108" t="s">
        <v>716</v>
      </c>
    </row>
    <row r="144" spans="1:6" s="100" customFormat="1" ht="12.75">
      <c r="A144" s="68">
        <v>137</v>
      </c>
      <c r="B144" s="103">
        <v>42819</v>
      </c>
      <c r="C144" s="101">
        <v>1</v>
      </c>
      <c r="D144" s="104">
        <v>1125.19</v>
      </c>
      <c r="E144" s="104">
        <v>0</v>
      </c>
      <c r="F144" s="108" t="s">
        <v>716</v>
      </c>
    </row>
    <row r="145" spans="1:6" s="100" customFormat="1" ht="12.75">
      <c r="A145" s="68">
        <v>138</v>
      </c>
      <c r="B145" s="103">
        <v>42819</v>
      </c>
      <c r="C145" s="101">
        <v>1</v>
      </c>
      <c r="D145" s="104">
        <v>12578.57</v>
      </c>
      <c r="E145" s="104">
        <v>7428.45</v>
      </c>
      <c r="F145" s="108" t="s">
        <v>716</v>
      </c>
    </row>
    <row r="146" spans="1:6" s="100" customFormat="1" ht="12.75">
      <c r="A146" s="68">
        <v>139</v>
      </c>
      <c r="B146" s="103">
        <v>42820</v>
      </c>
      <c r="C146" s="101">
        <v>1</v>
      </c>
      <c r="D146" s="104">
        <v>230</v>
      </c>
      <c r="E146" s="104">
        <v>0</v>
      </c>
      <c r="F146" s="108" t="s">
        <v>716</v>
      </c>
    </row>
    <row r="147" spans="1:6" s="100" customFormat="1" ht="12.75">
      <c r="A147" s="68">
        <v>140</v>
      </c>
      <c r="B147" s="103">
        <v>42830</v>
      </c>
      <c r="C147" s="101">
        <v>1</v>
      </c>
      <c r="D147" s="104">
        <v>940</v>
      </c>
      <c r="E147" s="104">
        <v>0</v>
      </c>
      <c r="F147" s="108" t="s">
        <v>716</v>
      </c>
    </row>
    <row r="148" spans="1:6" s="100" customFormat="1" ht="12.75">
      <c r="A148" s="68">
        <v>141</v>
      </c>
      <c r="B148" s="103">
        <v>42850</v>
      </c>
      <c r="C148" s="101">
        <v>1</v>
      </c>
      <c r="D148" s="104">
        <v>900</v>
      </c>
      <c r="E148" s="104">
        <v>0</v>
      </c>
      <c r="F148" s="108" t="s">
        <v>716</v>
      </c>
    </row>
    <row r="149" spans="1:6" s="100" customFormat="1" ht="12.75">
      <c r="A149" s="68">
        <v>142</v>
      </c>
      <c r="B149" s="103">
        <v>42864</v>
      </c>
      <c r="C149" s="101">
        <v>1</v>
      </c>
      <c r="D149" s="104">
        <v>154.65</v>
      </c>
      <c r="E149" s="104">
        <v>0</v>
      </c>
      <c r="F149" s="108" t="s">
        <v>716</v>
      </c>
    </row>
    <row r="150" spans="1:6" s="100" customFormat="1" ht="12.75">
      <c r="A150" s="68">
        <v>143</v>
      </c>
      <c r="B150" s="103">
        <v>42871</v>
      </c>
      <c r="C150" s="101">
        <v>1</v>
      </c>
      <c r="D150" s="104">
        <v>1380</v>
      </c>
      <c r="E150" s="104">
        <v>0</v>
      </c>
      <c r="F150" s="108" t="s">
        <v>716</v>
      </c>
    </row>
    <row r="151" spans="1:6" s="100" customFormat="1" ht="12.75">
      <c r="A151" s="68">
        <v>144</v>
      </c>
      <c r="B151" s="103">
        <v>42876</v>
      </c>
      <c r="C151" s="101">
        <v>1</v>
      </c>
      <c r="D151" s="104">
        <v>1090.83</v>
      </c>
      <c r="E151" s="104">
        <v>0</v>
      </c>
      <c r="F151" s="108" t="s">
        <v>716</v>
      </c>
    </row>
    <row r="152" spans="1:6" s="100" customFormat="1" ht="12.75">
      <c r="A152" s="68">
        <v>145</v>
      </c>
      <c r="B152" s="103">
        <v>42882</v>
      </c>
      <c r="C152" s="101">
        <v>1</v>
      </c>
      <c r="D152" s="104">
        <v>1030.6</v>
      </c>
      <c r="E152" s="104">
        <v>0</v>
      </c>
      <c r="F152" s="108" t="s">
        <v>716</v>
      </c>
    </row>
    <row r="153" spans="1:6" s="100" customFormat="1" ht="12.75">
      <c r="A153" s="68">
        <v>146</v>
      </c>
      <c r="B153" s="103">
        <v>42885</v>
      </c>
      <c r="C153" s="101">
        <v>1</v>
      </c>
      <c r="D153" s="104">
        <v>1408.44</v>
      </c>
      <c r="E153" s="104">
        <v>0</v>
      </c>
      <c r="F153" s="108" t="s">
        <v>716</v>
      </c>
    </row>
    <row r="154" spans="1:6" s="100" customFormat="1" ht="12.75">
      <c r="A154" s="68">
        <v>147</v>
      </c>
      <c r="B154" s="103">
        <v>42887</v>
      </c>
      <c r="C154" s="101">
        <v>1</v>
      </c>
      <c r="D154" s="104">
        <v>6577.31</v>
      </c>
      <c r="E154" s="104">
        <v>0</v>
      </c>
      <c r="F154" s="108" t="s">
        <v>716</v>
      </c>
    </row>
    <row r="155" spans="1:6" s="100" customFormat="1" ht="12.75">
      <c r="A155" s="68">
        <v>148</v>
      </c>
      <c r="B155" s="103">
        <v>42889</v>
      </c>
      <c r="C155" s="101">
        <v>1</v>
      </c>
      <c r="D155" s="104">
        <v>875</v>
      </c>
      <c r="E155" s="104">
        <v>0</v>
      </c>
      <c r="F155" s="108" t="s">
        <v>716</v>
      </c>
    </row>
    <row r="156" spans="1:6" s="100" customFormat="1" ht="12.75">
      <c r="A156" s="68">
        <v>149</v>
      </c>
      <c r="B156" s="103">
        <v>42902</v>
      </c>
      <c r="C156" s="101">
        <v>1</v>
      </c>
      <c r="D156" s="104">
        <v>569.03</v>
      </c>
      <c r="E156" s="104">
        <v>0</v>
      </c>
      <c r="F156" s="108" t="s">
        <v>716</v>
      </c>
    </row>
    <row r="157" spans="1:6" s="100" customFormat="1" ht="12.75">
      <c r="A157" s="68">
        <v>150</v>
      </c>
      <c r="B157" s="103">
        <v>42904</v>
      </c>
      <c r="C157" s="101">
        <v>1</v>
      </c>
      <c r="D157" s="104">
        <v>495</v>
      </c>
      <c r="E157" s="104">
        <v>0</v>
      </c>
      <c r="F157" s="108" t="s">
        <v>716</v>
      </c>
    </row>
    <row r="158" spans="1:6" s="100" customFormat="1" ht="12.75">
      <c r="A158" s="68">
        <v>151</v>
      </c>
      <c r="B158" s="103">
        <v>42915</v>
      </c>
      <c r="C158" s="101">
        <v>1</v>
      </c>
      <c r="D158" s="104">
        <v>4418.02</v>
      </c>
      <c r="E158" s="104">
        <v>0</v>
      </c>
      <c r="F158" s="108" t="s">
        <v>716</v>
      </c>
    </row>
    <row r="159" spans="1:6" s="100" customFormat="1" ht="12.75">
      <c r="A159" s="68">
        <v>152</v>
      </c>
      <c r="B159" s="103">
        <v>42929</v>
      </c>
      <c r="C159" s="101">
        <v>1</v>
      </c>
      <c r="D159" s="104">
        <v>3624.21</v>
      </c>
      <c r="E159" s="104">
        <v>0</v>
      </c>
      <c r="F159" s="108" t="s">
        <v>716</v>
      </c>
    </row>
    <row r="160" spans="1:6" s="100" customFormat="1" ht="12.75">
      <c r="A160" s="68">
        <v>153</v>
      </c>
      <c r="B160" s="103">
        <v>42931</v>
      </c>
      <c r="C160" s="101">
        <v>1</v>
      </c>
      <c r="D160" s="104">
        <v>2754.21</v>
      </c>
      <c r="E160" s="104">
        <v>0</v>
      </c>
      <c r="F160" s="108" t="s">
        <v>716</v>
      </c>
    </row>
    <row r="161" spans="1:6" s="100" customFormat="1" ht="12.75">
      <c r="A161" s="68">
        <v>154</v>
      </c>
      <c r="B161" s="103">
        <v>42933</v>
      </c>
      <c r="C161" s="101">
        <v>1</v>
      </c>
      <c r="D161" s="104">
        <v>900</v>
      </c>
      <c r="E161" s="104">
        <v>0</v>
      </c>
      <c r="F161" s="108" t="s">
        <v>716</v>
      </c>
    </row>
    <row r="162" spans="1:6" s="100" customFormat="1" ht="12.75">
      <c r="A162" s="68">
        <v>155</v>
      </c>
      <c r="B162" s="103">
        <v>42940</v>
      </c>
      <c r="C162" s="101">
        <v>1</v>
      </c>
      <c r="D162" s="104">
        <v>6122.14</v>
      </c>
      <c r="E162" s="104">
        <v>0</v>
      </c>
      <c r="F162" s="108" t="s">
        <v>716</v>
      </c>
    </row>
    <row r="163" spans="1:6" s="100" customFormat="1" ht="12.75">
      <c r="A163" s="68">
        <v>156</v>
      </c>
      <c r="B163" s="103">
        <v>42941</v>
      </c>
      <c r="C163" s="101">
        <v>1</v>
      </c>
      <c r="D163" s="104">
        <v>345.21</v>
      </c>
      <c r="E163" s="104">
        <v>0</v>
      </c>
      <c r="F163" s="108" t="s">
        <v>716</v>
      </c>
    </row>
    <row r="164" spans="1:6" s="100" customFormat="1" ht="12.75">
      <c r="A164" s="68">
        <v>157</v>
      </c>
      <c r="B164" s="103">
        <v>42944</v>
      </c>
      <c r="C164" s="101">
        <v>1</v>
      </c>
      <c r="D164" s="104">
        <v>1020</v>
      </c>
      <c r="E164" s="104">
        <v>0</v>
      </c>
      <c r="F164" s="108" t="s">
        <v>716</v>
      </c>
    </row>
    <row r="165" spans="1:6" s="100" customFormat="1" ht="12.75">
      <c r="A165" s="68">
        <v>158</v>
      </c>
      <c r="B165" s="103">
        <v>42946</v>
      </c>
      <c r="C165" s="101">
        <v>1</v>
      </c>
      <c r="D165" s="104">
        <v>789.29</v>
      </c>
      <c r="E165" s="104">
        <v>0</v>
      </c>
      <c r="F165" s="108" t="s">
        <v>716</v>
      </c>
    </row>
    <row r="166" spans="1:6" s="100" customFormat="1" ht="12.75">
      <c r="A166" s="68">
        <v>159</v>
      </c>
      <c r="B166" s="103">
        <v>42954</v>
      </c>
      <c r="C166" s="101">
        <v>1</v>
      </c>
      <c r="D166" s="104">
        <v>1675.75</v>
      </c>
      <c r="E166" s="104">
        <v>0</v>
      </c>
      <c r="F166" s="108" t="s">
        <v>716</v>
      </c>
    </row>
    <row r="167" spans="1:6" s="100" customFormat="1" ht="12.75">
      <c r="A167" s="68">
        <v>160</v>
      </c>
      <c r="B167" s="103">
        <v>42958</v>
      </c>
      <c r="C167" s="101">
        <v>1</v>
      </c>
      <c r="D167" s="104">
        <v>0</v>
      </c>
      <c r="E167" s="104">
        <v>1400</v>
      </c>
      <c r="F167" s="108" t="s">
        <v>716</v>
      </c>
    </row>
    <row r="168" spans="1:6" s="100" customFormat="1" ht="12.75">
      <c r="A168" s="68">
        <v>161</v>
      </c>
      <c r="B168" s="103">
        <v>42960</v>
      </c>
      <c r="C168" s="101">
        <v>1</v>
      </c>
      <c r="D168" s="104">
        <v>184.5</v>
      </c>
      <c r="E168" s="104">
        <v>0</v>
      </c>
      <c r="F168" s="108" t="s">
        <v>716</v>
      </c>
    </row>
    <row r="169" spans="1:6" s="100" customFormat="1" ht="12.75">
      <c r="A169" s="68">
        <v>162</v>
      </c>
      <c r="B169" s="103">
        <v>42963</v>
      </c>
      <c r="C169" s="101">
        <v>1</v>
      </c>
      <c r="D169" s="104">
        <v>2250</v>
      </c>
      <c r="E169" s="104">
        <v>33804.88</v>
      </c>
      <c r="F169" s="108" t="s">
        <v>716</v>
      </c>
    </row>
    <row r="170" spans="1:6" s="100" customFormat="1" ht="12.75">
      <c r="A170" s="68">
        <v>163</v>
      </c>
      <c r="B170" s="103">
        <v>42971</v>
      </c>
      <c r="C170" s="101">
        <v>1</v>
      </c>
      <c r="D170" s="104">
        <v>613</v>
      </c>
      <c r="E170" s="104">
        <v>0</v>
      </c>
      <c r="F170" s="108" t="s">
        <v>716</v>
      </c>
    </row>
    <row r="171" spans="1:6" s="100" customFormat="1" ht="12.75">
      <c r="A171" s="68">
        <v>164</v>
      </c>
      <c r="B171" s="103">
        <v>42984</v>
      </c>
      <c r="C171" s="101">
        <v>1</v>
      </c>
      <c r="D171" s="104">
        <v>2205.71</v>
      </c>
      <c r="E171" s="104">
        <v>0</v>
      </c>
      <c r="F171" s="108" t="s">
        <v>716</v>
      </c>
    </row>
    <row r="172" spans="1:6" s="100" customFormat="1" ht="12.75">
      <c r="A172" s="68">
        <v>165</v>
      </c>
      <c r="B172" s="103">
        <v>42988</v>
      </c>
      <c r="C172" s="101">
        <v>1</v>
      </c>
      <c r="D172" s="104">
        <v>27144.05</v>
      </c>
      <c r="E172" s="104">
        <v>0</v>
      </c>
      <c r="F172" s="108" t="s">
        <v>716</v>
      </c>
    </row>
    <row r="173" spans="1:6" s="100" customFormat="1" ht="12.75">
      <c r="A173" s="68">
        <v>166</v>
      </c>
      <c r="B173" s="103">
        <v>42996</v>
      </c>
      <c r="C173" s="101">
        <v>1</v>
      </c>
      <c r="D173" s="104">
        <v>1150</v>
      </c>
      <c r="E173" s="104">
        <v>0</v>
      </c>
      <c r="F173" s="108" t="s">
        <v>716</v>
      </c>
    </row>
    <row r="174" spans="1:6" s="100" customFormat="1" ht="12.75">
      <c r="A174" s="68">
        <v>167</v>
      </c>
      <c r="B174" s="103">
        <v>43002</v>
      </c>
      <c r="C174" s="101">
        <v>1</v>
      </c>
      <c r="D174" s="104">
        <v>2551.86</v>
      </c>
      <c r="E174" s="104">
        <v>0</v>
      </c>
      <c r="F174" s="108" t="s">
        <v>716</v>
      </c>
    </row>
    <row r="175" spans="1:6" s="100" customFormat="1" ht="12.75">
      <c r="A175" s="68">
        <v>168</v>
      </c>
      <c r="B175" s="103">
        <v>43015</v>
      </c>
      <c r="C175" s="101">
        <v>1</v>
      </c>
      <c r="D175" s="104">
        <v>812.82</v>
      </c>
      <c r="E175" s="104">
        <v>0</v>
      </c>
      <c r="F175" s="108" t="s">
        <v>716</v>
      </c>
    </row>
    <row r="176" spans="1:6" s="100" customFormat="1" ht="12.75">
      <c r="A176" s="68">
        <v>169</v>
      </c>
      <c r="B176" s="103">
        <v>43016</v>
      </c>
      <c r="C176" s="101">
        <v>1</v>
      </c>
      <c r="D176" s="104">
        <v>501.1</v>
      </c>
      <c r="E176" s="104">
        <v>0</v>
      </c>
      <c r="F176" s="108" t="s">
        <v>716</v>
      </c>
    </row>
    <row r="177" spans="1:6" s="100" customFormat="1" ht="12.75">
      <c r="A177" s="68">
        <v>170</v>
      </c>
      <c r="B177" s="103">
        <v>43018</v>
      </c>
      <c r="C177" s="101">
        <v>1</v>
      </c>
      <c r="D177" s="104">
        <v>3023.87</v>
      </c>
      <c r="E177" s="104">
        <v>0</v>
      </c>
      <c r="F177" s="108" t="s">
        <v>716</v>
      </c>
    </row>
    <row r="178" spans="1:6" s="100" customFormat="1" ht="12.75">
      <c r="A178" s="68">
        <v>171</v>
      </c>
      <c r="B178" s="103">
        <v>43022</v>
      </c>
      <c r="C178" s="101">
        <v>1</v>
      </c>
      <c r="D178" s="104">
        <v>7852.34</v>
      </c>
      <c r="E178" s="104">
        <v>0</v>
      </c>
      <c r="F178" s="108" t="s">
        <v>716</v>
      </c>
    </row>
    <row r="179" spans="1:6" s="100" customFormat="1" ht="12.75">
      <c r="A179" s="68">
        <v>172</v>
      </c>
      <c r="B179" s="103">
        <v>43024</v>
      </c>
      <c r="C179" s="101">
        <v>1</v>
      </c>
      <c r="D179" s="104">
        <v>766.81</v>
      </c>
      <c r="E179" s="104">
        <v>0</v>
      </c>
      <c r="F179" s="108" t="s">
        <v>716</v>
      </c>
    </row>
    <row r="180" spans="1:6" s="100" customFormat="1" ht="12.75">
      <c r="A180" s="68">
        <v>173</v>
      </c>
      <c r="B180" s="103">
        <v>43024</v>
      </c>
      <c r="C180" s="101">
        <v>1</v>
      </c>
      <c r="D180" s="104">
        <v>2411.61</v>
      </c>
      <c r="E180" s="104">
        <v>0</v>
      </c>
      <c r="F180" s="108" t="s">
        <v>716</v>
      </c>
    </row>
    <row r="181" spans="1:6" s="100" customFormat="1" ht="12.75">
      <c r="A181" s="68">
        <v>174</v>
      </c>
      <c r="B181" s="103">
        <v>43042</v>
      </c>
      <c r="C181" s="101">
        <v>1</v>
      </c>
      <c r="D181" s="104">
        <v>567.58</v>
      </c>
      <c r="E181" s="104">
        <v>0</v>
      </c>
      <c r="F181" s="108" t="s">
        <v>716</v>
      </c>
    </row>
    <row r="182" spans="1:6" s="100" customFormat="1" ht="12.75">
      <c r="A182" s="68">
        <v>175</v>
      </c>
      <c r="B182" s="103">
        <v>43044</v>
      </c>
      <c r="C182" s="101">
        <v>1</v>
      </c>
      <c r="D182" s="104">
        <v>109.36</v>
      </c>
      <c r="E182" s="104">
        <v>0</v>
      </c>
      <c r="F182" s="108" t="s">
        <v>716</v>
      </c>
    </row>
    <row r="183" spans="1:6" s="100" customFormat="1" ht="12.75">
      <c r="A183" s="68">
        <v>176</v>
      </c>
      <c r="B183" s="103">
        <v>43048</v>
      </c>
      <c r="C183" s="101">
        <v>1</v>
      </c>
      <c r="D183" s="104">
        <v>557.77</v>
      </c>
      <c r="E183" s="104">
        <v>0</v>
      </c>
      <c r="F183" s="108" t="s">
        <v>716</v>
      </c>
    </row>
    <row r="184" spans="1:6" s="100" customFormat="1" ht="12.75">
      <c r="A184" s="68">
        <v>177</v>
      </c>
      <c r="B184" s="103">
        <v>43062</v>
      </c>
      <c r="C184" s="101">
        <v>1</v>
      </c>
      <c r="D184" s="104">
        <v>504.55</v>
      </c>
      <c r="E184" s="104">
        <v>0</v>
      </c>
      <c r="F184" s="108" t="s">
        <v>716</v>
      </c>
    </row>
    <row r="185" spans="1:6" s="100" customFormat="1" ht="12.75">
      <c r="A185" s="68">
        <v>178</v>
      </c>
      <c r="B185" s="103">
        <v>43069</v>
      </c>
      <c r="C185" s="101">
        <v>1</v>
      </c>
      <c r="D185" s="104">
        <v>620.34</v>
      </c>
      <c r="E185" s="104">
        <v>0</v>
      </c>
      <c r="F185" s="108" t="s">
        <v>716</v>
      </c>
    </row>
    <row r="186" spans="1:6" s="100" customFormat="1" ht="12.75">
      <c r="A186" s="68">
        <v>179</v>
      </c>
      <c r="B186" s="103">
        <v>43070</v>
      </c>
      <c r="C186" s="101">
        <v>1</v>
      </c>
      <c r="D186" s="104">
        <v>1580</v>
      </c>
      <c r="E186" s="104">
        <v>0</v>
      </c>
      <c r="F186" s="108" t="s">
        <v>716</v>
      </c>
    </row>
    <row r="187" spans="1:6" s="100" customFormat="1" ht="12.75">
      <c r="A187" s="68">
        <v>180</v>
      </c>
      <c r="B187" s="103">
        <v>43071</v>
      </c>
      <c r="C187" s="101">
        <v>1</v>
      </c>
      <c r="D187" s="104">
        <v>629.43</v>
      </c>
      <c r="E187" s="104">
        <v>0</v>
      </c>
      <c r="F187" s="108" t="s">
        <v>716</v>
      </c>
    </row>
    <row r="188" spans="1:6" s="100" customFormat="1" ht="12.75">
      <c r="A188" s="68">
        <v>181</v>
      </c>
      <c r="B188" s="103">
        <v>43074</v>
      </c>
      <c r="C188" s="101">
        <v>1</v>
      </c>
      <c r="D188" s="104">
        <v>2086.08</v>
      </c>
      <c r="E188" s="104">
        <v>0</v>
      </c>
      <c r="F188" s="108" t="s">
        <v>716</v>
      </c>
    </row>
    <row r="189" spans="1:6" s="100" customFormat="1" ht="12.75">
      <c r="A189" s="68">
        <v>182</v>
      </c>
      <c r="B189" s="103">
        <v>43076</v>
      </c>
      <c r="C189" s="101">
        <v>1</v>
      </c>
      <c r="D189" s="104">
        <v>914.6</v>
      </c>
      <c r="E189" s="104">
        <v>0</v>
      </c>
      <c r="F189" s="108" t="s">
        <v>716</v>
      </c>
    </row>
    <row r="190" spans="1:6" s="100" customFormat="1" ht="12.75">
      <c r="A190" s="68">
        <v>183</v>
      </c>
      <c r="B190" s="103">
        <v>43090</v>
      </c>
      <c r="C190" s="101">
        <v>1</v>
      </c>
      <c r="D190" s="104">
        <v>660</v>
      </c>
      <c r="E190" s="104">
        <v>0</v>
      </c>
      <c r="F190" s="108" t="s">
        <v>716</v>
      </c>
    </row>
    <row r="191" spans="1:6" s="100" customFormat="1" ht="12.75">
      <c r="A191" s="68">
        <v>184</v>
      </c>
      <c r="B191" s="103">
        <v>43122</v>
      </c>
      <c r="C191" s="101">
        <v>1</v>
      </c>
      <c r="D191" s="104">
        <v>2061.71</v>
      </c>
      <c r="E191" s="104">
        <v>0</v>
      </c>
      <c r="F191" s="108" t="s">
        <v>716</v>
      </c>
    </row>
    <row r="192" spans="1:6" s="100" customFormat="1" ht="12.75">
      <c r="A192" s="68">
        <v>185</v>
      </c>
      <c r="B192" s="103">
        <v>43128</v>
      </c>
      <c r="C192" s="101">
        <v>1</v>
      </c>
      <c r="D192" s="104">
        <v>224.39</v>
      </c>
      <c r="E192" s="104">
        <v>0</v>
      </c>
      <c r="F192" s="108" t="s">
        <v>716</v>
      </c>
    </row>
    <row r="193" spans="1:6" s="100" customFormat="1" ht="12.75">
      <c r="A193" s="68">
        <v>186</v>
      </c>
      <c r="B193" s="103">
        <v>43128</v>
      </c>
      <c r="C193" s="101">
        <v>1</v>
      </c>
      <c r="D193" s="104">
        <v>443.17</v>
      </c>
      <c r="E193" s="104">
        <v>0</v>
      </c>
      <c r="F193" s="108" t="s">
        <v>716</v>
      </c>
    </row>
    <row r="194" spans="1:6" s="100" customFormat="1" ht="12.75">
      <c r="A194" s="68">
        <v>187</v>
      </c>
      <c r="B194" s="103">
        <v>43130</v>
      </c>
      <c r="C194" s="101">
        <v>1</v>
      </c>
      <c r="D194" s="104">
        <v>2561.95</v>
      </c>
      <c r="E194" s="104">
        <v>0</v>
      </c>
      <c r="F194" s="108" t="s">
        <v>716</v>
      </c>
    </row>
    <row r="195" spans="1:6" s="100" customFormat="1" ht="12.75">
      <c r="A195" s="68">
        <v>188</v>
      </c>
      <c r="B195" s="103">
        <v>43147</v>
      </c>
      <c r="C195" s="101">
        <v>1</v>
      </c>
      <c r="D195" s="104">
        <v>282</v>
      </c>
      <c r="E195" s="104">
        <v>0</v>
      </c>
      <c r="F195" s="108" t="s">
        <v>716</v>
      </c>
    </row>
    <row r="196" spans="1:6" s="100" customFormat="1" ht="12.75">
      <c r="A196" s="68">
        <v>189</v>
      </c>
      <c r="B196" s="103">
        <v>43147</v>
      </c>
      <c r="C196" s="101">
        <v>1</v>
      </c>
      <c r="D196" s="104">
        <v>716.33</v>
      </c>
      <c r="E196" s="104">
        <v>0</v>
      </c>
      <c r="F196" s="108" t="s">
        <v>716</v>
      </c>
    </row>
    <row r="197" spans="1:6" s="100" customFormat="1" ht="12.75">
      <c r="A197" s="68">
        <v>190</v>
      </c>
      <c r="B197" s="103">
        <v>43162</v>
      </c>
      <c r="C197" s="101">
        <v>1</v>
      </c>
      <c r="D197" s="104">
        <v>2882.74</v>
      </c>
      <c r="E197" s="104">
        <v>0</v>
      </c>
      <c r="F197" s="108" t="s">
        <v>716</v>
      </c>
    </row>
    <row r="198" spans="1:6" s="100" customFormat="1" ht="12.75">
      <c r="A198" s="68">
        <v>191</v>
      </c>
      <c r="B198" s="103">
        <v>43166</v>
      </c>
      <c r="C198" s="101">
        <v>1</v>
      </c>
      <c r="D198" s="104">
        <v>246</v>
      </c>
      <c r="E198" s="104">
        <v>0</v>
      </c>
      <c r="F198" s="108" t="s">
        <v>716</v>
      </c>
    </row>
    <row r="199" spans="1:6" s="100" customFormat="1" ht="12.75">
      <c r="A199" s="68">
        <v>192</v>
      </c>
      <c r="B199" s="103">
        <v>43172</v>
      </c>
      <c r="C199" s="101">
        <v>1</v>
      </c>
      <c r="D199" s="104">
        <v>1591.69</v>
      </c>
      <c r="E199" s="104">
        <v>0</v>
      </c>
      <c r="F199" s="108" t="s">
        <v>716</v>
      </c>
    </row>
    <row r="200" spans="1:6" s="100" customFormat="1" ht="12.75">
      <c r="A200" s="68">
        <v>193</v>
      </c>
      <c r="B200" s="103">
        <v>43196</v>
      </c>
      <c r="C200" s="101">
        <v>1</v>
      </c>
      <c r="D200" s="104">
        <v>2376.57</v>
      </c>
      <c r="E200" s="104">
        <v>0</v>
      </c>
      <c r="F200" s="108" t="s">
        <v>716</v>
      </c>
    </row>
    <row r="201" spans="1:6" s="100" customFormat="1" ht="12.75">
      <c r="A201" s="68">
        <v>194</v>
      </c>
      <c r="B201" s="103">
        <v>43197</v>
      </c>
      <c r="C201" s="101">
        <v>1</v>
      </c>
      <c r="D201" s="104">
        <v>556.33</v>
      </c>
      <c r="E201" s="104">
        <v>0</v>
      </c>
      <c r="F201" s="108" t="s">
        <v>716</v>
      </c>
    </row>
    <row r="202" spans="1:6" s="100" customFormat="1" ht="12.75">
      <c r="A202" s="68">
        <v>195</v>
      </c>
      <c r="B202" s="103">
        <v>43208</v>
      </c>
      <c r="C202" s="101">
        <v>1</v>
      </c>
      <c r="D202" s="104">
        <v>3659.27</v>
      </c>
      <c r="E202" s="104">
        <v>0</v>
      </c>
      <c r="F202" s="108" t="s">
        <v>716</v>
      </c>
    </row>
    <row r="203" spans="1:6" s="100" customFormat="1" ht="12.75">
      <c r="A203" s="68">
        <v>196</v>
      </c>
      <c r="B203" s="103">
        <v>43212</v>
      </c>
      <c r="C203" s="101">
        <v>1</v>
      </c>
      <c r="D203" s="104">
        <v>874.81</v>
      </c>
      <c r="E203" s="104">
        <v>0</v>
      </c>
      <c r="F203" s="108" t="s">
        <v>716</v>
      </c>
    </row>
    <row r="204" spans="1:6" s="100" customFormat="1" ht="12.75">
      <c r="A204" s="68">
        <v>197</v>
      </c>
      <c r="B204" s="103">
        <v>43236</v>
      </c>
      <c r="C204" s="101">
        <v>1</v>
      </c>
      <c r="D204" s="104">
        <v>338.11</v>
      </c>
      <c r="E204" s="104">
        <v>0</v>
      </c>
      <c r="F204" s="108" t="s">
        <v>716</v>
      </c>
    </row>
    <row r="205" spans="1:6" s="100" customFormat="1" ht="12.75">
      <c r="A205" s="68">
        <v>198</v>
      </c>
      <c r="B205" s="103">
        <v>43245</v>
      </c>
      <c r="C205" s="101">
        <v>1</v>
      </c>
      <c r="D205" s="104">
        <v>3751.3</v>
      </c>
      <c r="E205" s="104">
        <v>0</v>
      </c>
      <c r="F205" s="108" t="s">
        <v>716</v>
      </c>
    </row>
    <row r="206" spans="1:6" s="100" customFormat="1" ht="12.75">
      <c r="A206" s="68">
        <v>199</v>
      </c>
      <c r="B206" s="103">
        <v>43248</v>
      </c>
      <c r="C206" s="101">
        <v>1</v>
      </c>
      <c r="D206" s="104">
        <v>736</v>
      </c>
      <c r="E206" s="104">
        <v>0</v>
      </c>
      <c r="F206" s="108" t="s">
        <v>716</v>
      </c>
    </row>
    <row r="207" spans="1:6" s="100" customFormat="1" ht="12.75">
      <c r="A207" s="68">
        <v>200</v>
      </c>
      <c r="B207" s="103">
        <v>43251</v>
      </c>
      <c r="C207" s="101">
        <v>1</v>
      </c>
      <c r="D207" s="104">
        <v>420</v>
      </c>
      <c r="E207" s="104">
        <v>0</v>
      </c>
      <c r="F207" s="108" t="s">
        <v>716</v>
      </c>
    </row>
    <row r="208" spans="1:6" s="100" customFormat="1" ht="12.75">
      <c r="A208" s="68">
        <v>201</v>
      </c>
      <c r="B208" s="103">
        <v>43252</v>
      </c>
      <c r="C208" s="101">
        <v>1</v>
      </c>
      <c r="D208" s="104">
        <v>2395.65</v>
      </c>
      <c r="E208" s="104">
        <v>0</v>
      </c>
      <c r="F208" s="108" t="s">
        <v>716</v>
      </c>
    </row>
    <row r="209" spans="1:6" s="100" customFormat="1" ht="12.75">
      <c r="A209" s="68">
        <v>202</v>
      </c>
      <c r="B209" s="103">
        <v>43256</v>
      </c>
      <c r="C209" s="101">
        <v>1</v>
      </c>
      <c r="D209" s="104">
        <v>421</v>
      </c>
      <c r="E209" s="104">
        <v>0</v>
      </c>
      <c r="F209" s="108" t="s">
        <v>716</v>
      </c>
    </row>
    <row r="210" spans="1:6" s="100" customFormat="1" ht="12.75">
      <c r="A210" s="68">
        <v>203</v>
      </c>
      <c r="B210" s="103">
        <v>43257</v>
      </c>
      <c r="C210" s="101">
        <v>1</v>
      </c>
      <c r="D210" s="104">
        <v>467.86</v>
      </c>
      <c r="E210" s="104">
        <v>0</v>
      </c>
      <c r="F210" s="108" t="s">
        <v>716</v>
      </c>
    </row>
    <row r="211" spans="1:6" s="100" customFormat="1" ht="12.75">
      <c r="A211" s="68">
        <v>204</v>
      </c>
      <c r="B211" s="103">
        <v>43263</v>
      </c>
      <c r="C211" s="101">
        <v>1</v>
      </c>
      <c r="D211" s="104">
        <v>723.7</v>
      </c>
      <c r="E211" s="104">
        <v>0</v>
      </c>
      <c r="F211" s="108" t="s">
        <v>716</v>
      </c>
    </row>
    <row r="212" spans="1:6" s="100" customFormat="1" ht="12.75">
      <c r="A212" s="68">
        <v>205</v>
      </c>
      <c r="B212" s="103">
        <v>43263</v>
      </c>
      <c r="C212" s="101">
        <v>1</v>
      </c>
      <c r="D212" s="104">
        <v>877.96</v>
      </c>
      <c r="E212" s="104">
        <v>0</v>
      </c>
      <c r="F212" s="108" t="s">
        <v>716</v>
      </c>
    </row>
    <row r="213" spans="1:6" s="100" customFormat="1" ht="12.75">
      <c r="A213" s="68">
        <v>206</v>
      </c>
      <c r="B213" s="103">
        <v>43270</v>
      </c>
      <c r="C213" s="101">
        <v>1</v>
      </c>
      <c r="D213" s="104">
        <v>330.74</v>
      </c>
      <c r="E213" s="104">
        <v>0</v>
      </c>
      <c r="F213" s="108" t="s">
        <v>716</v>
      </c>
    </row>
    <row r="214" spans="1:6" s="100" customFormat="1" ht="12.75">
      <c r="A214" s="68">
        <v>207</v>
      </c>
      <c r="B214" s="103">
        <v>43271</v>
      </c>
      <c r="C214" s="101">
        <v>1</v>
      </c>
      <c r="D214" s="104">
        <v>974.75</v>
      </c>
      <c r="E214" s="104">
        <v>0</v>
      </c>
      <c r="F214" s="108" t="s">
        <v>716</v>
      </c>
    </row>
    <row r="215" spans="1:6" s="100" customFormat="1" ht="12.75">
      <c r="A215" s="68">
        <v>208</v>
      </c>
      <c r="B215" s="103">
        <v>43285</v>
      </c>
      <c r="C215" s="101">
        <v>1</v>
      </c>
      <c r="D215" s="104">
        <v>226.84</v>
      </c>
      <c r="E215" s="104">
        <v>0</v>
      </c>
      <c r="F215" s="108" t="s">
        <v>716</v>
      </c>
    </row>
    <row r="216" spans="1:6" s="100" customFormat="1" ht="12.75">
      <c r="A216" s="68">
        <v>209</v>
      </c>
      <c r="B216" s="103">
        <v>43304</v>
      </c>
      <c r="C216" s="101">
        <v>1</v>
      </c>
      <c r="D216" s="104">
        <v>430</v>
      </c>
      <c r="E216" s="104">
        <v>0</v>
      </c>
      <c r="F216" s="108" t="s">
        <v>716</v>
      </c>
    </row>
    <row r="217" spans="1:6" s="100" customFormat="1" ht="12.75">
      <c r="A217" s="68">
        <v>210</v>
      </c>
      <c r="B217" s="103">
        <v>43323</v>
      </c>
      <c r="C217" s="101">
        <v>1</v>
      </c>
      <c r="D217" s="104">
        <v>251.01</v>
      </c>
      <c r="E217" s="104">
        <v>0</v>
      </c>
      <c r="F217" s="108" t="s">
        <v>716</v>
      </c>
    </row>
    <row r="218" spans="1:6" s="100" customFormat="1" ht="12.75">
      <c r="A218" s="68">
        <v>211</v>
      </c>
      <c r="B218" s="103">
        <v>43332</v>
      </c>
      <c r="C218" s="101">
        <v>1</v>
      </c>
      <c r="D218" s="104">
        <v>914.6</v>
      </c>
      <c r="E218" s="104">
        <v>0</v>
      </c>
      <c r="F218" s="108" t="s">
        <v>716</v>
      </c>
    </row>
    <row r="219" spans="1:6" s="100" customFormat="1" ht="12.75">
      <c r="A219" s="68">
        <v>212</v>
      </c>
      <c r="B219" s="103">
        <v>43339</v>
      </c>
      <c r="C219" s="101">
        <v>1</v>
      </c>
      <c r="D219" s="104">
        <v>366.49</v>
      </c>
      <c r="E219" s="104">
        <v>0</v>
      </c>
      <c r="F219" s="108" t="s">
        <v>716</v>
      </c>
    </row>
    <row r="220" spans="1:6" s="100" customFormat="1" ht="12.75">
      <c r="A220" s="68">
        <v>213</v>
      </c>
      <c r="B220" s="103">
        <v>43339</v>
      </c>
      <c r="C220" s="101">
        <v>1</v>
      </c>
      <c r="D220" s="104">
        <v>460</v>
      </c>
      <c r="E220" s="104">
        <v>0</v>
      </c>
      <c r="F220" s="108" t="s">
        <v>716</v>
      </c>
    </row>
    <row r="221" spans="1:6" s="100" customFormat="1" ht="12.75">
      <c r="A221" s="68">
        <v>214</v>
      </c>
      <c r="B221" s="103">
        <v>43341</v>
      </c>
      <c r="C221" s="101">
        <v>1</v>
      </c>
      <c r="D221" s="104">
        <v>669.46</v>
      </c>
      <c r="E221" s="104">
        <v>0</v>
      </c>
      <c r="F221" s="108" t="s">
        <v>716</v>
      </c>
    </row>
    <row r="222" spans="1:6" s="100" customFormat="1" ht="12.75">
      <c r="A222" s="68">
        <v>215</v>
      </c>
      <c r="B222" s="103">
        <v>43343</v>
      </c>
      <c r="C222" s="101">
        <v>1</v>
      </c>
      <c r="D222" s="104">
        <v>242.65</v>
      </c>
      <c r="E222" s="104">
        <v>0</v>
      </c>
      <c r="F222" s="108" t="s">
        <v>716</v>
      </c>
    </row>
    <row r="223" spans="1:6" s="100" customFormat="1" ht="12.75">
      <c r="A223" s="68">
        <v>216</v>
      </c>
      <c r="B223" s="103">
        <v>43346</v>
      </c>
      <c r="C223" s="101">
        <v>1</v>
      </c>
      <c r="D223" s="104">
        <v>40.26</v>
      </c>
      <c r="E223" s="104">
        <v>0</v>
      </c>
      <c r="F223" s="108" t="s">
        <v>716</v>
      </c>
    </row>
    <row r="224" spans="1:6" s="100" customFormat="1" ht="12.75">
      <c r="A224" s="68">
        <v>217</v>
      </c>
      <c r="B224" s="103">
        <v>43346</v>
      </c>
      <c r="C224" s="101">
        <v>1</v>
      </c>
      <c r="D224" s="104">
        <v>200</v>
      </c>
      <c r="E224" s="104">
        <v>0</v>
      </c>
      <c r="F224" s="108" t="s">
        <v>716</v>
      </c>
    </row>
    <row r="225" spans="1:6" s="100" customFormat="1" ht="12.75">
      <c r="A225" s="68">
        <v>218</v>
      </c>
      <c r="B225" s="103">
        <v>43346</v>
      </c>
      <c r="C225" s="101">
        <v>1</v>
      </c>
      <c r="D225" s="104">
        <v>333.92</v>
      </c>
      <c r="E225" s="104">
        <v>0</v>
      </c>
      <c r="F225" s="108" t="s">
        <v>716</v>
      </c>
    </row>
    <row r="226" spans="1:6" s="100" customFormat="1" ht="12.75">
      <c r="A226" s="68">
        <v>219</v>
      </c>
      <c r="B226" s="103">
        <v>43346</v>
      </c>
      <c r="C226" s="101">
        <v>1</v>
      </c>
      <c r="D226" s="104">
        <v>480</v>
      </c>
      <c r="E226" s="104">
        <v>0</v>
      </c>
      <c r="F226" s="108" t="s">
        <v>716</v>
      </c>
    </row>
    <row r="227" spans="1:6" s="100" customFormat="1" ht="12.75">
      <c r="A227" s="68">
        <v>220</v>
      </c>
      <c r="B227" s="103">
        <v>43346</v>
      </c>
      <c r="C227" s="101">
        <v>1</v>
      </c>
      <c r="D227" s="104">
        <v>3544.59</v>
      </c>
      <c r="E227" s="104">
        <v>0</v>
      </c>
      <c r="F227" s="108" t="s">
        <v>716</v>
      </c>
    </row>
    <row r="228" spans="1:6" s="100" customFormat="1" ht="12.75">
      <c r="A228" s="68">
        <v>221</v>
      </c>
      <c r="B228" s="103">
        <v>43348</v>
      </c>
      <c r="C228" s="101">
        <v>1</v>
      </c>
      <c r="D228" s="104">
        <v>662.76</v>
      </c>
      <c r="E228" s="104">
        <v>0</v>
      </c>
      <c r="F228" s="108" t="s">
        <v>716</v>
      </c>
    </row>
    <row r="229" spans="1:6" s="100" customFormat="1" ht="12.75">
      <c r="A229" s="68">
        <v>222</v>
      </c>
      <c r="B229" s="103">
        <v>43349</v>
      </c>
      <c r="C229" s="101">
        <v>1</v>
      </c>
      <c r="D229" s="104">
        <v>300</v>
      </c>
      <c r="E229" s="104">
        <v>0</v>
      </c>
      <c r="F229" s="108" t="s">
        <v>716</v>
      </c>
    </row>
    <row r="230" spans="1:6" s="100" customFormat="1" ht="12.75">
      <c r="A230" s="68">
        <v>223</v>
      </c>
      <c r="B230" s="103">
        <v>43375</v>
      </c>
      <c r="C230" s="101">
        <v>1</v>
      </c>
      <c r="D230" s="104">
        <v>481.05</v>
      </c>
      <c r="E230" s="104">
        <v>0</v>
      </c>
      <c r="F230" s="108" t="s">
        <v>716</v>
      </c>
    </row>
    <row r="231" spans="1:6" s="100" customFormat="1" ht="12.75">
      <c r="A231" s="68">
        <v>224</v>
      </c>
      <c r="B231" s="103">
        <v>43388</v>
      </c>
      <c r="C231" s="101">
        <v>1</v>
      </c>
      <c r="D231" s="104">
        <v>0</v>
      </c>
      <c r="E231" s="104">
        <v>776.75</v>
      </c>
      <c r="F231" s="108" t="s">
        <v>716</v>
      </c>
    </row>
    <row r="232" spans="1:6" s="100" customFormat="1" ht="12.75">
      <c r="A232" s="68">
        <v>225</v>
      </c>
      <c r="B232" s="103">
        <v>43389</v>
      </c>
      <c r="C232" s="101">
        <v>1</v>
      </c>
      <c r="D232" s="104">
        <v>344.69</v>
      </c>
      <c r="E232" s="104">
        <v>0</v>
      </c>
      <c r="F232" s="108" t="s">
        <v>716</v>
      </c>
    </row>
    <row r="233" spans="1:6" s="100" customFormat="1" ht="12.75">
      <c r="A233" s="68">
        <v>226</v>
      </c>
      <c r="B233" s="103">
        <v>43408</v>
      </c>
      <c r="C233" s="101">
        <v>1</v>
      </c>
      <c r="D233" s="104">
        <v>0</v>
      </c>
      <c r="E233" s="104">
        <v>1935.31</v>
      </c>
      <c r="F233" s="108" t="s">
        <v>716</v>
      </c>
    </row>
    <row r="234" spans="1:6" s="100" customFormat="1" ht="12.75">
      <c r="A234" s="68">
        <v>227</v>
      </c>
      <c r="B234" s="103">
        <v>43412</v>
      </c>
      <c r="C234" s="101">
        <v>1</v>
      </c>
      <c r="D234" s="104">
        <v>0</v>
      </c>
      <c r="E234" s="104">
        <v>779.59</v>
      </c>
      <c r="F234" s="108" t="s">
        <v>716</v>
      </c>
    </row>
    <row r="235" spans="1:6" s="100" customFormat="1" ht="12.75">
      <c r="A235" s="295"/>
      <c r="B235" s="296"/>
      <c r="C235" s="297"/>
      <c r="D235" s="106">
        <f>SUM(D8:D234)</f>
        <v>425802.68000000034</v>
      </c>
      <c r="E235" s="106">
        <f>SUM(E8:E234)</f>
        <v>87800.78</v>
      </c>
      <c r="F235" s="68"/>
    </row>
    <row r="236" spans="1:6" ht="12.75" customHeight="1">
      <c r="A236" s="266" t="s">
        <v>712</v>
      </c>
      <c r="B236" s="266"/>
      <c r="C236" s="266"/>
      <c r="D236" s="266"/>
      <c r="E236" s="266"/>
      <c r="F236" s="266"/>
    </row>
    <row r="237" spans="1:6" s="100" customFormat="1" ht="12.75">
      <c r="A237" s="68">
        <v>1</v>
      </c>
      <c r="B237" s="103">
        <v>42016</v>
      </c>
      <c r="C237" s="107">
        <v>1</v>
      </c>
      <c r="D237" s="104">
        <v>5510.4</v>
      </c>
      <c r="E237" s="104">
        <v>0</v>
      </c>
      <c r="F237" s="108" t="s">
        <v>713</v>
      </c>
    </row>
    <row r="238" spans="1:6" s="100" customFormat="1" ht="12.75">
      <c r="A238" s="68">
        <v>2</v>
      </c>
      <c r="B238" s="103">
        <v>42037</v>
      </c>
      <c r="C238" s="107">
        <v>1</v>
      </c>
      <c r="D238" s="104">
        <v>3092.22</v>
      </c>
      <c r="E238" s="104">
        <v>0</v>
      </c>
      <c r="F238" s="108" t="s">
        <v>1002</v>
      </c>
    </row>
    <row r="239" spans="1:6" s="100" customFormat="1" ht="12.75">
      <c r="A239" s="68">
        <v>3</v>
      </c>
      <c r="B239" s="103">
        <v>42047</v>
      </c>
      <c r="C239" s="107">
        <v>1</v>
      </c>
      <c r="D239" s="104">
        <v>400.73</v>
      </c>
      <c r="E239" s="104">
        <v>0</v>
      </c>
      <c r="F239" s="108" t="s">
        <v>713</v>
      </c>
    </row>
    <row r="240" spans="1:6" s="100" customFormat="1" ht="12.75">
      <c r="A240" s="68">
        <v>4</v>
      </c>
      <c r="B240" s="103">
        <v>42049</v>
      </c>
      <c r="C240" s="107">
        <v>1</v>
      </c>
      <c r="D240" s="104">
        <v>313.65</v>
      </c>
      <c r="E240" s="104">
        <v>0</v>
      </c>
      <c r="F240" s="108" t="s">
        <v>713</v>
      </c>
    </row>
    <row r="241" spans="1:6" s="100" customFormat="1" ht="12.75">
      <c r="A241" s="68">
        <v>5</v>
      </c>
      <c r="B241" s="103">
        <v>42066</v>
      </c>
      <c r="C241" s="107">
        <v>1</v>
      </c>
      <c r="D241" s="104">
        <v>5301.3</v>
      </c>
      <c r="E241" s="104">
        <v>0</v>
      </c>
      <c r="F241" s="108" t="s">
        <v>713</v>
      </c>
    </row>
    <row r="242" spans="1:6" s="100" customFormat="1" ht="12.75">
      <c r="A242" s="68">
        <v>6</v>
      </c>
      <c r="B242" s="103">
        <v>42076</v>
      </c>
      <c r="C242" s="107">
        <v>1</v>
      </c>
      <c r="D242" s="104">
        <v>396.6</v>
      </c>
      <c r="E242" s="104">
        <v>0</v>
      </c>
      <c r="F242" s="108" t="s">
        <v>713</v>
      </c>
    </row>
    <row r="243" spans="1:6" s="100" customFormat="1" ht="12.75">
      <c r="A243" s="68">
        <v>7</v>
      </c>
      <c r="B243" s="103">
        <v>42122</v>
      </c>
      <c r="C243" s="107">
        <v>1</v>
      </c>
      <c r="D243" s="104">
        <v>7131.54</v>
      </c>
      <c r="E243" s="104">
        <v>0</v>
      </c>
      <c r="F243" s="108" t="s">
        <v>1002</v>
      </c>
    </row>
    <row r="244" spans="1:6" s="100" customFormat="1" ht="12.75">
      <c r="A244" s="68">
        <v>8</v>
      </c>
      <c r="B244" s="103">
        <v>42193</v>
      </c>
      <c r="C244" s="107">
        <v>1</v>
      </c>
      <c r="D244" s="104">
        <v>10578</v>
      </c>
      <c r="E244" s="104">
        <v>0</v>
      </c>
      <c r="F244" s="108" t="s">
        <v>713</v>
      </c>
    </row>
    <row r="245" spans="1:6" s="100" customFormat="1" ht="12.75">
      <c r="A245" s="68">
        <v>9</v>
      </c>
      <c r="B245" s="103">
        <v>42228</v>
      </c>
      <c r="C245" s="107">
        <v>1</v>
      </c>
      <c r="D245" s="104">
        <v>969.24</v>
      </c>
      <c r="E245" s="104">
        <v>0</v>
      </c>
      <c r="F245" s="108" t="s">
        <v>1002</v>
      </c>
    </row>
    <row r="246" spans="1:6" s="100" customFormat="1" ht="12.75">
      <c r="A246" s="68">
        <v>10</v>
      </c>
      <c r="B246" s="103">
        <v>42234</v>
      </c>
      <c r="C246" s="107">
        <v>1</v>
      </c>
      <c r="D246" s="104">
        <v>4760.1</v>
      </c>
      <c r="E246" s="104">
        <v>0</v>
      </c>
      <c r="F246" s="108" t="s">
        <v>713</v>
      </c>
    </row>
    <row r="247" spans="1:6" s="100" customFormat="1" ht="12.75">
      <c r="A247" s="68">
        <v>11</v>
      </c>
      <c r="B247" s="103">
        <v>42237</v>
      </c>
      <c r="C247" s="107">
        <v>1</v>
      </c>
      <c r="D247" s="104">
        <v>3154.95</v>
      </c>
      <c r="E247" s="104">
        <v>0</v>
      </c>
      <c r="F247" s="108" t="s">
        <v>713</v>
      </c>
    </row>
    <row r="248" spans="1:6" s="100" customFormat="1" ht="12.75">
      <c r="A248" s="68">
        <v>12</v>
      </c>
      <c r="B248" s="103">
        <v>42240</v>
      </c>
      <c r="C248" s="107">
        <v>1</v>
      </c>
      <c r="D248" s="104">
        <v>1030</v>
      </c>
      <c r="E248" s="104">
        <v>0</v>
      </c>
      <c r="F248" s="108" t="s">
        <v>713</v>
      </c>
    </row>
    <row r="249" spans="1:6" s="100" customFormat="1" ht="12.75">
      <c r="A249" s="68">
        <v>13</v>
      </c>
      <c r="B249" s="103">
        <v>42248</v>
      </c>
      <c r="C249" s="107">
        <v>1</v>
      </c>
      <c r="D249" s="104">
        <v>561.37</v>
      </c>
      <c r="E249" s="104">
        <v>0</v>
      </c>
      <c r="F249" s="108" t="s">
        <v>713</v>
      </c>
    </row>
    <row r="250" spans="1:6" s="100" customFormat="1" ht="12.75">
      <c r="A250" s="68">
        <v>14</v>
      </c>
      <c r="B250" s="103">
        <v>42250</v>
      </c>
      <c r="C250" s="107">
        <v>1</v>
      </c>
      <c r="D250" s="104">
        <v>1752.01</v>
      </c>
      <c r="E250" s="104">
        <v>0</v>
      </c>
      <c r="F250" s="108" t="s">
        <v>713</v>
      </c>
    </row>
    <row r="251" spans="1:6" s="100" customFormat="1" ht="12.75">
      <c r="A251" s="68">
        <v>15</v>
      </c>
      <c r="B251" s="103">
        <v>42254</v>
      </c>
      <c r="C251" s="107">
        <v>1</v>
      </c>
      <c r="D251" s="104">
        <v>235.67</v>
      </c>
      <c r="E251" s="104">
        <v>0</v>
      </c>
      <c r="F251" s="108" t="s">
        <v>713</v>
      </c>
    </row>
    <row r="252" spans="1:6" s="100" customFormat="1" ht="12.75">
      <c r="A252" s="68">
        <v>16</v>
      </c>
      <c r="B252" s="103">
        <v>42331</v>
      </c>
      <c r="C252" s="107">
        <v>1</v>
      </c>
      <c r="D252" s="104">
        <v>4600</v>
      </c>
      <c r="E252" s="104">
        <v>0</v>
      </c>
      <c r="F252" s="108" t="s">
        <v>713</v>
      </c>
    </row>
    <row r="253" spans="1:6" s="100" customFormat="1" ht="12.75">
      <c r="A253" s="68">
        <v>17</v>
      </c>
      <c r="B253" s="103">
        <v>42377</v>
      </c>
      <c r="C253" s="107">
        <v>1</v>
      </c>
      <c r="D253" s="104">
        <v>2823.65</v>
      </c>
      <c r="E253" s="104">
        <v>0</v>
      </c>
      <c r="F253" s="108" t="s">
        <v>713</v>
      </c>
    </row>
    <row r="254" spans="1:6" s="100" customFormat="1" ht="12.75">
      <c r="A254" s="68">
        <v>18</v>
      </c>
      <c r="B254" s="103">
        <v>42388</v>
      </c>
      <c r="C254" s="107">
        <v>1</v>
      </c>
      <c r="D254" s="104">
        <v>3444.98</v>
      </c>
      <c r="E254" s="104">
        <v>0</v>
      </c>
      <c r="F254" s="108" t="s">
        <v>713</v>
      </c>
    </row>
    <row r="255" spans="1:6" s="100" customFormat="1" ht="12.75">
      <c r="A255" s="68">
        <v>19</v>
      </c>
      <c r="B255" s="103">
        <v>42404</v>
      </c>
      <c r="C255" s="107">
        <v>1</v>
      </c>
      <c r="D255" s="104">
        <v>1341</v>
      </c>
      <c r="E255" s="104">
        <v>0</v>
      </c>
      <c r="F255" s="108" t="s">
        <v>713</v>
      </c>
    </row>
    <row r="256" spans="1:6" s="100" customFormat="1" ht="12.75">
      <c r="A256" s="68">
        <v>20</v>
      </c>
      <c r="B256" s="103">
        <v>42439</v>
      </c>
      <c r="C256" s="107">
        <v>1</v>
      </c>
      <c r="D256" s="104">
        <v>1617.7</v>
      </c>
      <c r="E256" s="104">
        <v>0</v>
      </c>
      <c r="F256" s="108" t="s">
        <v>713</v>
      </c>
    </row>
    <row r="257" spans="1:6" s="100" customFormat="1" ht="12.75">
      <c r="A257" s="68">
        <v>21</v>
      </c>
      <c r="B257" s="103">
        <v>42510</v>
      </c>
      <c r="C257" s="107">
        <v>1</v>
      </c>
      <c r="D257" s="104">
        <v>116.97</v>
      </c>
      <c r="E257" s="104">
        <v>0</v>
      </c>
      <c r="F257" s="108" t="s">
        <v>713</v>
      </c>
    </row>
    <row r="258" spans="1:6" s="100" customFormat="1" ht="12.75">
      <c r="A258" s="68">
        <v>22</v>
      </c>
      <c r="B258" s="103">
        <v>42514</v>
      </c>
      <c r="C258" s="107">
        <v>1</v>
      </c>
      <c r="D258" s="104">
        <v>2324.21</v>
      </c>
      <c r="E258" s="104">
        <v>0</v>
      </c>
      <c r="F258" s="108" t="s">
        <v>713</v>
      </c>
    </row>
    <row r="259" spans="1:6" s="100" customFormat="1" ht="12.75">
      <c r="A259" s="68">
        <v>23</v>
      </c>
      <c r="B259" s="103">
        <v>42537</v>
      </c>
      <c r="C259" s="107">
        <v>1</v>
      </c>
      <c r="D259" s="104">
        <v>2989.49</v>
      </c>
      <c r="E259" s="104">
        <v>0</v>
      </c>
      <c r="F259" s="108" t="s">
        <v>713</v>
      </c>
    </row>
    <row r="260" spans="1:6" s="100" customFormat="1" ht="12.75">
      <c r="A260" s="68">
        <v>24</v>
      </c>
      <c r="B260" s="103">
        <v>42550</v>
      </c>
      <c r="C260" s="107">
        <v>1</v>
      </c>
      <c r="D260" s="104">
        <v>3186</v>
      </c>
      <c r="E260" s="104">
        <v>0</v>
      </c>
      <c r="F260" s="108" t="s">
        <v>713</v>
      </c>
    </row>
    <row r="261" spans="1:6" s="100" customFormat="1" ht="12.75">
      <c r="A261" s="68">
        <v>25</v>
      </c>
      <c r="B261" s="103">
        <v>42551</v>
      </c>
      <c r="C261" s="107">
        <v>1</v>
      </c>
      <c r="D261" s="104">
        <v>448.21</v>
      </c>
      <c r="E261" s="104">
        <v>0</v>
      </c>
      <c r="F261" s="108" t="s">
        <v>713</v>
      </c>
    </row>
    <row r="262" spans="1:6" s="100" customFormat="1" ht="12.75">
      <c r="A262" s="68">
        <v>26</v>
      </c>
      <c r="B262" s="103">
        <v>42552</v>
      </c>
      <c r="C262" s="107">
        <v>1</v>
      </c>
      <c r="D262" s="104">
        <v>1845</v>
      </c>
      <c r="E262" s="104">
        <v>0</v>
      </c>
      <c r="F262" s="108" t="s">
        <v>713</v>
      </c>
    </row>
    <row r="263" spans="1:6" s="100" customFormat="1" ht="12.75">
      <c r="A263" s="68">
        <v>27</v>
      </c>
      <c r="B263" s="103">
        <v>42558</v>
      </c>
      <c r="C263" s="107">
        <v>1</v>
      </c>
      <c r="D263" s="104">
        <v>3352.49</v>
      </c>
      <c r="E263" s="104">
        <v>0</v>
      </c>
      <c r="F263" s="108" t="s">
        <v>713</v>
      </c>
    </row>
    <row r="264" spans="1:6" s="100" customFormat="1" ht="12.75">
      <c r="A264" s="68">
        <v>28</v>
      </c>
      <c r="B264" s="103">
        <v>42562</v>
      </c>
      <c r="C264" s="107">
        <v>1</v>
      </c>
      <c r="D264" s="104">
        <v>670.5</v>
      </c>
      <c r="E264" s="104">
        <v>0</v>
      </c>
      <c r="F264" s="108" t="s">
        <v>713</v>
      </c>
    </row>
    <row r="265" spans="1:6" s="100" customFormat="1" ht="12.75">
      <c r="A265" s="68">
        <v>29</v>
      </c>
      <c r="B265" s="103">
        <v>42564</v>
      </c>
      <c r="C265" s="107">
        <v>1</v>
      </c>
      <c r="D265" s="104">
        <v>1341</v>
      </c>
      <c r="E265" s="104">
        <v>0</v>
      </c>
      <c r="F265" s="108" t="s">
        <v>713</v>
      </c>
    </row>
    <row r="266" spans="1:6" s="100" customFormat="1" ht="12.75">
      <c r="A266" s="68">
        <v>30</v>
      </c>
      <c r="B266" s="103">
        <v>42565</v>
      </c>
      <c r="C266" s="107">
        <v>1</v>
      </c>
      <c r="D266" s="104">
        <v>6949.5</v>
      </c>
      <c r="E266" s="104">
        <v>0</v>
      </c>
      <c r="F266" s="108" t="s">
        <v>713</v>
      </c>
    </row>
    <row r="267" spans="1:6" s="100" customFormat="1" ht="12.75">
      <c r="A267" s="68">
        <v>31</v>
      </c>
      <c r="B267" s="103">
        <v>42612</v>
      </c>
      <c r="C267" s="107">
        <v>1</v>
      </c>
      <c r="D267" s="104">
        <v>3188</v>
      </c>
      <c r="E267" s="104">
        <v>0</v>
      </c>
      <c r="F267" s="108" t="s">
        <v>713</v>
      </c>
    </row>
    <row r="268" spans="1:6" s="100" customFormat="1" ht="12.75">
      <c r="A268" s="68">
        <v>32</v>
      </c>
      <c r="B268" s="103">
        <v>42613</v>
      </c>
      <c r="C268" s="107">
        <v>1</v>
      </c>
      <c r="D268" s="104">
        <v>1341</v>
      </c>
      <c r="E268" s="104">
        <v>0</v>
      </c>
      <c r="F268" s="108" t="s">
        <v>713</v>
      </c>
    </row>
    <row r="269" spans="1:6" s="100" customFormat="1" ht="12.75">
      <c r="A269" s="68">
        <v>33</v>
      </c>
      <c r="B269" s="103">
        <v>42631</v>
      </c>
      <c r="C269" s="107">
        <v>1</v>
      </c>
      <c r="D269" s="104">
        <v>4349.28</v>
      </c>
      <c r="E269" s="104">
        <v>0</v>
      </c>
      <c r="F269" s="108" t="s">
        <v>713</v>
      </c>
    </row>
    <row r="270" spans="1:6" s="100" customFormat="1" ht="12.75">
      <c r="A270" s="68">
        <v>34</v>
      </c>
      <c r="B270" s="103">
        <v>42640</v>
      </c>
      <c r="C270" s="107">
        <v>1</v>
      </c>
      <c r="D270" s="104">
        <v>2164.8</v>
      </c>
      <c r="E270" s="104">
        <v>0</v>
      </c>
      <c r="F270" s="108" t="s">
        <v>713</v>
      </c>
    </row>
    <row r="271" spans="1:6" s="100" customFormat="1" ht="12.75">
      <c r="A271" s="68">
        <v>35</v>
      </c>
      <c r="B271" s="103">
        <v>42653</v>
      </c>
      <c r="C271" s="107">
        <v>1</v>
      </c>
      <c r="D271" s="104">
        <v>4657.52</v>
      </c>
      <c r="E271" s="104">
        <v>0</v>
      </c>
      <c r="F271" s="108" t="s">
        <v>713</v>
      </c>
    </row>
    <row r="272" spans="1:6" s="100" customFormat="1" ht="12.75">
      <c r="A272" s="68">
        <v>36</v>
      </c>
      <c r="B272" s="103">
        <v>42665</v>
      </c>
      <c r="C272" s="107">
        <v>1</v>
      </c>
      <c r="D272" s="104">
        <v>7380</v>
      </c>
      <c r="E272" s="104">
        <v>0</v>
      </c>
      <c r="F272" s="108" t="s">
        <v>713</v>
      </c>
    </row>
    <row r="273" spans="1:6" s="100" customFormat="1" ht="12.75">
      <c r="A273" s="68">
        <v>37</v>
      </c>
      <c r="B273" s="103">
        <v>42692</v>
      </c>
      <c r="C273" s="107">
        <v>1</v>
      </c>
      <c r="D273" s="104">
        <v>4295.78</v>
      </c>
      <c r="E273" s="104">
        <v>0</v>
      </c>
      <c r="F273" s="108" t="s">
        <v>713</v>
      </c>
    </row>
    <row r="274" spans="1:6" s="100" customFormat="1" ht="12.75">
      <c r="A274" s="68">
        <v>38</v>
      </c>
      <c r="B274" s="103">
        <v>42704</v>
      </c>
      <c r="C274" s="107">
        <v>1</v>
      </c>
      <c r="D274" s="104">
        <v>655.59</v>
      </c>
      <c r="E274" s="104">
        <v>0</v>
      </c>
      <c r="F274" s="108" t="s">
        <v>713</v>
      </c>
    </row>
    <row r="275" spans="1:6" s="100" customFormat="1" ht="12.75">
      <c r="A275" s="68">
        <v>39</v>
      </c>
      <c r="B275" s="103">
        <v>42739</v>
      </c>
      <c r="C275" s="107">
        <v>1</v>
      </c>
      <c r="D275" s="104">
        <v>381.3</v>
      </c>
      <c r="E275" s="104">
        <v>0</v>
      </c>
      <c r="F275" s="108" t="s">
        <v>713</v>
      </c>
    </row>
    <row r="276" spans="1:6" s="100" customFormat="1" ht="12.75">
      <c r="A276" s="68">
        <v>40</v>
      </c>
      <c r="B276" s="103">
        <v>42740</v>
      </c>
      <c r="C276" s="107">
        <v>1</v>
      </c>
      <c r="D276" s="104">
        <v>3120.51</v>
      </c>
      <c r="E276" s="104">
        <v>0</v>
      </c>
      <c r="F276" s="108" t="s">
        <v>713</v>
      </c>
    </row>
    <row r="277" spans="1:6" s="100" customFormat="1" ht="12.75">
      <c r="A277" s="68">
        <v>41</v>
      </c>
      <c r="B277" s="103">
        <v>42807</v>
      </c>
      <c r="C277" s="107">
        <v>1</v>
      </c>
      <c r="D277" s="104">
        <v>3597.75</v>
      </c>
      <c r="E277" s="104">
        <v>0</v>
      </c>
      <c r="F277" s="108" t="s">
        <v>713</v>
      </c>
    </row>
    <row r="278" spans="1:6" s="100" customFormat="1" ht="12.75">
      <c r="A278" s="68">
        <v>42</v>
      </c>
      <c r="B278" s="103">
        <v>42812</v>
      </c>
      <c r="C278" s="107">
        <v>1</v>
      </c>
      <c r="D278" s="104">
        <v>3424.32</v>
      </c>
      <c r="E278" s="104">
        <v>0</v>
      </c>
      <c r="F278" s="108" t="s">
        <v>713</v>
      </c>
    </row>
    <row r="279" spans="1:6" s="100" customFormat="1" ht="12.75">
      <c r="A279" s="68">
        <v>43</v>
      </c>
      <c r="B279" s="103">
        <v>42879</v>
      </c>
      <c r="C279" s="107">
        <v>1</v>
      </c>
      <c r="D279" s="104">
        <v>8965.47</v>
      </c>
      <c r="E279" s="104">
        <v>0</v>
      </c>
      <c r="F279" s="108" t="s">
        <v>713</v>
      </c>
    </row>
    <row r="280" spans="1:6" s="100" customFormat="1" ht="12.75">
      <c r="A280" s="68">
        <v>44</v>
      </c>
      <c r="B280" s="103">
        <v>42930</v>
      </c>
      <c r="C280" s="107">
        <v>1</v>
      </c>
      <c r="D280" s="104">
        <v>1985.96</v>
      </c>
      <c r="E280" s="104">
        <v>0</v>
      </c>
      <c r="F280" s="108" t="s">
        <v>713</v>
      </c>
    </row>
    <row r="281" spans="1:6" s="100" customFormat="1" ht="12.75">
      <c r="A281" s="68">
        <v>45</v>
      </c>
      <c r="B281" s="103">
        <v>42948</v>
      </c>
      <c r="C281" s="107">
        <v>1</v>
      </c>
      <c r="D281" s="104">
        <v>2373.9</v>
      </c>
      <c r="E281" s="104">
        <v>0</v>
      </c>
      <c r="F281" s="108" t="s">
        <v>713</v>
      </c>
    </row>
    <row r="282" spans="1:6" s="100" customFormat="1" ht="12.75">
      <c r="A282" s="68">
        <v>46</v>
      </c>
      <c r="B282" s="103">
        <v>42957</v>
      </c>
      <c r="C282" s="107">
        <v>1</v>
      </c>
      <c r="D282" s="104">
        <v>2152.5</v>
      </c>
      <c r="E282" s="104">
        <v>0</v>
      </c>
      <c r="F282" s="108" t="s">
        <v>713</v>
      </c>
    </row>
    <row r="283" spans="1:6" s="100" customFormat="1" ht="12.75">
      <c r="A283" s="68">
        <v>47</v>
      </c>
      <c r="B283" s="103">
        <v>42985</v>
      </c>
      <c r="C283" s="107">
        <v>1</v>
      </c>
      <c r="D283" s="104">
        <v>1548</v>
      </c>
      <c r="E283" s="104">
        <v>0</v>
      </c>
      <c r="F283" s="108" t="s">
        <v>713</v>
      </c>
    </row>
    <row r="284" spans="1:6" s="100" customFormat="1" ht="12.75">
      <c r="A284" s="68">
        <v>48</v>
      </c>
      <c r="B284" s="103">
        <v>42991</v>
      </c>
      <c r="C284" s="107">
        <v>1</v>
      </c>
      <c r="D284" s="104">
        <v>1945.86</v>
      </c>
      <c r="E284" s="104">
        <v>0</v>
      </c>
      <c r="F284" s="108" t="s">
        <v>713</v>
      </c>
    </row>
    <row r="285" spans="1:6" s="100" customFormat="1" ht="12.75">
      <c r="A285" s="68">
        <v>49</v>
      </c>
      <c r="B285" s="103">
        <v>43000</v>
      </c>
      <c r="C285" s="107">
        <v>1</v>
      </c>
      <c r="D285" s="104">
        <v>719.55</v>
      </c>
      <c r="E285" s="104">
        <v>0</v>
      </c>
      <c r="F285" s="108" t="s">
        <v>713</v>
      </c>
    </row>
    <row r="286" spans="1:6" s="100" customFormat="1" ht="12.75">
      <c r="A286" s="68">
        <v>50</v>
      </c>
      <c r="B286" s="103">
        <v>43013</v>
      </c>
      <c r="C286" s="107">
        <v>1</v>
      </c>
      <c r="D286" s="104">
        <v>463.71</v>
      </c>
      <c r="E286" s="104">
        <v>0</v>
      </c>
      <c r="F286" s="108" t="s">
        <v>713</v>
      </c>
    </row>
    <row r="287" spans="1:6" s="100" customFormat="1" ht="12.75">
      <c r="A287" s="68">
        <v>51</v>
      </c>
      <c r="B287" s="103">
        <v>43013</v>
      </c>
      <c r="C287" s="107">
        <v>1</v>
      </c>
      <c r="D287" s="104">
        <v>1409.58</v>
      </c>
      <c r="E287" s="104">
        <v>0</v>
      </c>
      <c r="F287" s="108" t="s">
        <v>713</v>
      </c>
    </row>
    <row r="288" spans="1:6" s="100" customFormat="1" ht="12.75">
      <c r="A288" s="68">
        <v>52</v>
      </c>
      <c r="B288" s="103">
        <v>43013</v>
      </c>
      <c r="C288" s="107">
        <v>1</v>
      </c>
      <c r="D288" s="104">
        <v>3680.16</v>
      </c>
      <c r="E288" s="104">
        <v>0</v>
      </c>
      <c r="F288" s="108" t="s">
        <v>713</v>
      </c>
    </row>
    <row r="289" spans="1:6" s="100" customFormat="1" ht="12.75">
      <c r="A289" s="68">
        <v>53</v>
      </c>
      <c r="B289" s="103">
        <v>43013</v>
      </c>
      <c r="C289" s="107">
        <v>1</v>
      </c>
      <c r="D289" s="104">
        <v>3680.16</v>
      </c>
      <c r="E289" s="104">
        <v>0</v>
      </c>
      <c r="F289" s="108" t="s">
        <v>713</v>
      </c>
    </row>
    <row r="290" spans="1:6" s="100" customFormat="1" ht="12.75">
      <c r="A290" s="68">
        <v>54</v>
      </c>
      <c r="B290" s="103">
        <v>43013</v>
      </c>
      <c r="C290" s="107">
        <v>1</v>
      </c>
      <c r="D290" s="104">
        <v>3689.36</v>
      </c>
      <c r="E290" s="104">
        <v>0</v>
      </c>
      <c r="F290" s="108" t="s">
        <v>713</v>
      </c>
    </row>
    <row r="291" spans="1:6" s="100" customFormat="1" ht="12.75">
      <c r="A291" s="68">
        <v>55</v>
      </c>
      <c r="B291" s="103">
        <v>43013</v>
      </c>
      <c r="C291" s="107">
        <v>1</v>
      </c>
      <c r="D291" s="104">
        <v>5343.12</v>
      </c>
      <c r="E291" s="104">
        <v>0</v>
      </c>
      <c r="F291" s="108" t="s">
        <v>713</v>
      </c>
    </row>
    <row r="292" spans="1:6" s="100" customFormat="1" ht="12.75">
      <c r="A292" s="68">
        <v>56</v>
      </c>
      <c r="B292" s="103">
        <v>43013</v>
      </c>
      <c r="C292" s="107">
        <v>1</v>
      </c>
      <c r="D292" s="104">
        <v>6189.05</v>
      </c>
      <c r="E292" s="104">
        <v>0</v>
      </c>
      <c r="F292" s="108" t="s">
        <v>713</v>
      </c>
    </row>
    <row r="293" spans="1:6" s="100" customFormat="1" ht="12.75">
      <c r="A293" s="68">
        <v>57</v>
      </c>
      <c r="B293" s="103">
        <v>43013</v>
      </c>
      <c r="C293" s="107">
        <v>1</v>
      </c>
      <c r="D293" s="104">
        <v>13205.28</v>
      </c>
      <c r="E293" s="104">
        <v>0</v>
      </c>
      <c r="F293" s="108" t="s">
        <v>713</v>
      </c>
    </row>
    <row r="294" spans="1:6" s="100" customFormat="1" ht="12.75">
      <c r="A294" s="68">
        <v>58</v>
      </c>
      <c r="B294" s="103">
        <v>43014</v>
      </c>
      <c r="C294" s="107">
        <v>1</v>
      </c>
      <c r="D294" s="104">
        <v>806.88</v>
      </c>
      <c r="E294" s="104">
        <v>0</v>
      </c>
      <c r="F294" s="108" t="s">
        <v>713</v>
      </c>
    </row>
    <row r="295" spans="1:6" s="100" customFormat="1" ht="12.75">
      <c r="A295" s="68">
        <v>59</v>
      </c>
      <c r="B295" s="103">
        <v>43014</v>
      </c>
      <c r="C295" s="107">
        <v>1</v>
      </c>
      <c r="D295" s="104">
        <v>1550</v>
      </c>
      <c r="E295" s="104">
        <v>0</v>
      </c>
      <c r="F295" s="108" t="s">
        <v>713</v>
      </c>
    </row>
    <row r="296" spans="1:6" s="100" customFormat="1" ht="12.75">
      <c r="A296" s="68">
        <v>60</v>
      </c>
      <c r="B296" s="103">
        <v>43017</v>
      </c>
      <c r="C296" s="107">
        <v>1</v>
      </c>
      <c r="D296" s="104">
        <v>2568.3</v>
      </c>
      <c r="E296" s="104">
        <v>0</v>
      </c>
      <c r="F296" s="108" t="s">
        <v>713</v>
      </c>
    </row>
    <row r="297" spans="1:6" s="100" customFormat="1" ht="12.75">
      <c r="A297" s="68">
        <v>61</v>
      </c>
      <c r="B297" s="103">
        <v>43026</v>
      </c>
      <c r="C297" s="107">
        <v>1</v>
      </c>
      <c r="D297" s="104">
        <v>1038.12</v>
      </c>
      <c r="E297" s="104">
        <v>0</v>
      </c>
      <c r="F297" s="108" t="s">
        <v>713</v>
      </c>
    </row>
    <row r="298" spans="1:6" s="100" customFormat="1" ht="12.75">
      <c r="A298" s="68">
        <v>62</v>
      </c>
      <c r="B298" s="103">
        <v>43055</v>
      </c>
      <c r="C298" s="107">
        <v>1</v>
      </c>
      <c r="D298" s="104">
        <v>371.46</v>
      </c>
      <c r="E298" s="104">
        <v>0</v>
      </c>
      <c r="F298" s="108" t="s">
        <v>713</v>
      </c>
    </row>
    <row r="299" spans="1:6" s="100" customFormat="1" ht="12.75">
      <c r="A299" s="68">
        <v>63</v>
      </c>
      <c r="B299" s="103">
        <v>43055</v>
      </c>
      <c r="C299" s="107">
        <v>1</v>
      </c>
      <c r="D299" s="104">
        <v>371.46</v>
      </c>
      <c r="E299" s="104">
        <v>0</v>
      </c>
      <c r="F299" s="108" t="s">
        <v>713</v>
      </c>
    </row>
    <row r="300" spans="1:6" s="100" customFormat="1" ht="12.75">
      <c r="A300" s="68">
        <v>64</v>
      </c>
      <c r="B300" s="103">
        <v>43069</v>
      </c>
      <c r="C300" s="107">
        <v>1</v>
      </c>
      <c r="D300" s="104">
        <v>371.46</v>
      </c>
      <c r="E300" s="104">
        <v>0</v>
      </c>
      <c r="F300" s="108" t="s">
        <v>713</v>
      </c>
    </row>
    <row r="301" spans="1:6" s="100" customFormat="1" ht="12.75">
      <c r="A301" s="68">
        <v>65</v>
      </c>
      <c r="B301" s="103">
        <v>43069</v>
      </c>
      <c r="C301" s="107">
        <v>1</v>
      </c>
      <c r="D301" s="104">
        <v>3444</v>
      </c>
      <c r="E301" s="104">
        <v>0</v>
      </c>
      <c r="F301" s="108" t="s">
        <v>713</v>
      </c>
    </row>
    <row r="302" spans="1:6" s="100" customFormat="1" ht="12.75">
      <c r="A302" s="68">
        <v>66</v>
      </c>
      <c r="B302" s="103">
        <v>43083</v>
      </c>
      <c r="C302" s="107">
        <v>1</v>
      </c>
      <c r="D302" s="104">
        <v>1062.72</v>
      </c>
      <c r="E302" s="104">
        <v>0</v>
      </c>
      <c r="F302" s="108" t="s">
        <v>713</v>
      </c>
    </row>
    <row r="303" spans="1:6" s="100" customFormat="1" ht="12.75">
      <c r="A303" s="68">
        <v>67</v>
      </c>
      <c r="B303" s="103">
        <v>43111</v>
      </c>
      <c r="C303" s="107">
        <v>1</v>
      </c>
      <c r="D303" s="104">
        <v>1046.73</v>
      </c>
      <c r="E303" s="104">
        <v>0</v>
      </c>
      <c r="F303" s="108" t="s">
        <v>713</v>
      </c>
    </row>
    <row r="304" spans="1:6" s="100" customFormat="1" ht="12.75">
      <c r="A304" s="68">
        <v>68</v>
      </c>
      <c r="B304" s="103">
        <v>43153</v>
      </c>
      <c r="C304" s="107">
        <v>1</v>
      </c>
      <c r="D304" s="104">
        <v>479.7</v>
      </c>
      <c r="E304" s="104">
        <v>0</v>
      </c>
      <c r="F304" s="108" t="s">
        <v>713</v>
      </c>
    </row>
    <row r="305" spans="1:6" s="100" customFormat="1" ht="12.75">
      <c r="A305" s="68">
        <v>69</v>
      </c>
      <c r="B305" s="103">
        <v>43154</v>
      </c>
      <c r="C305" s="107">
        <v>1</v>
      </c>
      <c r="D305" s="104">
        <v>841.06</v>
      </c>
      <c r="E305" s="104">
        <v>0</v>
      </c>
      <c r="F305" s="108" t="s">
        <v>713</v>
      </c>
    </row>
    <row r="306" spans="1:6" s="100" customFormat="1" ht="12.75">
      <c r="A306" s="68">
        <v>70</v>
      </c>
      <c r="B306" s="103">
        <v>43159</v>
      </c>
      <c r="C306" s="107">
        <v>1</v>
      </c>
      <c r="D306" s="104">
        <v>1688.47</v>
      </c>
      <c r="E306" s="104">
        <v>0</v>
      </c>
      <c r="F306" s="108" t="s">
        <v>1002</v>
      </c>
    </row>
    <row r="307" spans="1:6" s="100" customFormat="1" ht="12.75">
      <c r="A307" s="68">
        <v>71</v>
      </c>
      <c r="B307" s="103">
        <v>43184</v>
      </c>
      <c r="C307" s="107">
        <v>1</v>
      </c>
      <c r="D307" s="104">
        <v>193.62</v>
      </c>
      <c r="E307" s="104">
        <v>0</v>
      </c>
      <c r="F307" s="108" t="s">
        <v>713</v>
      </c>
    </row>
    <row r="308" spans="1:6" s="100" customFormat="1" ht="12.75">
      <c r="A308" s="68">
        <v>72</v>
      </c>
      <c r="B308" s="103">
        <v>43193</v>
      </c>
      <c r="C308" s="107">
        <v>1</v>
      </c>
      <c r="D308" s="104">
        <v>108.73</v>
      </c>
      <c r="E308" s="104">
        <v>0</v>
      </c>
      <c r="F308" s="108" t="s">
        <v>713</v>
      </c>
    </row>
    <row r="309" spans="1:6" s="100" customFormat="1" ht="12.75">
      <c r="A309" s="68">
        <v>73</v>
      </c>
      <c r="B309" s="103">
        <v>43231</v>
      </c>
      <c r="C309" s="107">
        <v>1</v>
      </c>
      <c r="D309" s="104">
        <v>1771.2</v>
      </c>
      <c r="E309" s="104">
        <v>0</v>
      </c>
      <c r="F309" s="108" t="s">
        <v>713</v>
      </c>
    </row>
    <row r="310" spans="1:6" s="100" customFormat="1" ht="12.75">
      <c r="A310" s="68">
        <v>74</v>
      </c>
      <c r="B310" s="103">
        <v>43234</v>
      </c>
      <c r="C310" s="107">
        <v>1</v>
      </c>
      <c r="D310" s="104">
        <v>1198.02</v>
      </c>
      <c r="E310" s="104">
        <v>0</v>
      </c>
      <c r="F310" s="108" t="s">
        <v>713</v>
      </c>
    </row>
    <row r="311" spans="1:6" s="100" customFormat="1" ht="12.75">
      <c r="A311" s="68">
        <v>75</v>
      </c>
      <c r="B311" s="103">
        <v>43248</v>
      </c>
      <c r="C311" s="107">
        <v>1</v>
      </c>
      <c r="D311" s="104">
        <v>3376.12</v>
      </c>
      <c r="E311" s="104">
        <v>0</v>
      </c>
      <c r="F311" s="108" t="s">
        <v>713</v>
      </c>
    </row>
    <row r="312" spans="1:6" s="100" customFormat="1" ht="12.75">
      <c r="A312" s="68">
        <v>76</v>
      </c>
      <c r="B312" s="103">
        <v>43255</v>
      </c>
      <c r="C312" s="107">
        <v>1</v>
      </c>
      <c r="D312" s="104">
        <v>5302.57</v>
      </c>
      <c r="E312" s="104">
        <v>0</v>
      </c>
      <c r="F312" s="108" t="s">
        <v>713</v>
      </c>
    </row>
    <row r="313" spans="1:6" s="100" customFormat="1" ht="12.75">
      <c r="A313" s="68">
        <v>77</v>
      </c>
      <c r="B313" s="103">
        <v>43271</v>
      </c>
      <c r="C313" s="107">
        <v>1</v>
      </c>
      <c r="D313" s="104">
        <v>1549.8</v>
      </c>
      <c r="E313" s="104">
        <v>0</v>
      </c>
      <c r="F313" s="108" t="s">
        <v>713</v>
      </c>
    </row>
    <row r="314" spans="1:6" s="100" customFormat="1" ht="12.75">
      <c r="A314" s="68">
        <v>78</v>
      </c>
      <c r="B314" s="103">
        <v>43277</v>
      </c>
      <c r="C314" s="107">
        <v>1</v>
      </c>
      <c r="D314" s="104">
        <v>9999.79</v>
      </c>
      <c r="E314" s="104">
        <v>0</v>
      </c>
      <c r="F314" s="108" t="s">
        <v>713</v>
      </c>
    </row>
    <row r="315" spans="1:6" s="100" customFormat="1" ht="12.75">
      <c r="A315" s="68">
        <v>79</v>
      </c>
      <c r="B315" s="103">
        <v>43292</v>
      </c>
      <c r="C315" s="107">
        <v>1</v>
      </c>
      <c r="D315" s="104">
        <v>517.74</v>
      </c>
      <c r="E315" s="104">
        <v>0</v>
      </c>
      <c r="F315" s="108" t="s">
        <v>713</v>
      </c>
    </row>
    <row r="316" spans="1:6" s="100" customFormat="1" ht="12.75">
      <c r="A316" s="68">
        <v>80</v>
      </c>
      <c r="B316" s="103">
        <v>43292</v>
      </c>
      <c r="C316" s="107">
        <v>1</v>
      </c>
      <c r="D316" s="104">
        <v>3002.2</v>
      </c>
      <c r="E316" s="104">
        <v>0</v>
      </c>
      <c r="F316" s="108" t="s">
        <v>713</v>
      </c>
    </row>
    <row r="317" spans="1:6" s="100" customFormat="1" ht="12.75">
      <c r="A317" s="68">
        <v>81</v>
      </c>
      <c r="B317" s="103">
        <v>43297</v>
      </c>
      <c r="C317" s="107">
        <v>1</v>
      </c>
      <c r="D317" s="104">
        <v>4587.9</v>
      </c>
      <c r="E317" s="104">
        <v>0</v>
      </c>
      <c r="F317" s="108" t="s">
        <v>713</v>
      </c>
    </row>
    <row r="318" spans="1:6" s="100" customFormat="1" ht="12.75">
      <c r="A318" s="68">
        <v>82</v>
      </c>
      <c r="B318" s="103">
        <v>43304</v>
      </c>
      <c r="C318" s="107">
        <v>1</v>
      </c>
      <c r="D318" s="104">
        <v>2976.6</v>
      </c>
      <c r="E318" s="104">
        <v>0</v>
      </c>
      <c r="F318" s="108" t="s">
        <v>713</v>
      </c>
    </row>
    <row r="319" spans="1:6" s="100" customFormat="1" ht="12.75">
      <c r="A319" s="68">
        <v>83</v>
      </c>
      <c r="B319" s="103">
        <v>43307</v>
      </c>
      <c r="C319" s="107">
        <v>1</v>
      </c>
      <c r="D319" s="104">
        <v>371.46</v>
      </c>
      <c r="E319" s="104">
        <v>0</v>
      </c>
      <c r="F319" s="108" t="s">
        <v>713</v>
      </c>
    </row>
    <row r="320" spans="1:6" s="100" customFormat="1" ht="12.75">
      <c r="A320" s="68">
        <v>84</v>
      </c>
      <c r="B320" s="103">
        <v>43318</v>
      </c>
      <c r="C320" s="107">
        <v>1</v>
      </c>
      <c r="D320" s="104">
        <v>1939.71</v>
      </c>
      <c r="E320" s="104">
        <v>0</v>
      </c>
      <c r="F320" s="108" t="s">
        <v>713</v>
      </c>
    </row>
    <row r="321" spans="1:6" s="100" customFormat="1" ht="12.75">
      <c r="A321" s="68">
        <v>85</v>
      </c>
      <c r="B321" s="103">
        <v>43318</v>
      </c>
      <c r="C321" s="107">
        <v>1</v>
      </c>
      <c r="D321" s="104">
        <v>2671.04</v>
      </c>
      <c r="E321" s="104">
        <v>0</v>
      </c>
      <c r="F321" s="108" t="s">
        <v>713</v>
      </c>
    </row>
    <row r="322" spans="1:6" s="100" customFormat="1" ht="12.75">
      <c r="A322" s="68">
        <v>86</v>
      </c>
      <c r="B322" s="103">
        <v>43318</v>
      </c>
      <c r="C322" s="107">
        <v>1</v>
      </c>
      <c r="D322" s="104">
        <v>4247.21</v>
      </c>
      <c r="E322" s="104">
        <v>0</v>
      </c>
      <c r="F322" s="108" t="s">
        <v>713</v>
      </c>
    </row>
    <row r="323" spans="1:6" s="100" customFormat="1" ht="12.75">
      <c r="A323" s="68">
        <v>87</v>
      </c>
      <c r="B323" s="103">
        <v>43321</v>
      </c>
      <c r="C323" s="107">
        <v>1</v>
      </c>
      <c r="D323" s="104">
        <v>371.46</v>
      </c>
      <c r="E323" s="104">
        <v>0</v>
      </c>
      <c r="F323" s="108" t="s">
        <v>713</v>
      </c>
    </row>
    <row r="324" spans="1:6" s="100" customFormat="1" ht="12.75">
      <c r="A324" s="68">
        <v>88</v>
      </c>
      <c r="B324" s="103">
        <v>43336</v>
      </c>
      <c r="C324" s="107">
        <v>1</v>
      </c>
      <c r="D324" s="104">
        <v>0</v>
      </c>
      <c r="E324" s="104">
        <v>3719.52</v>
      </c>
      <c r="F324" s="108" t="s">
        <v>713</v>
      </c>
    </row>
    <row r="325" spans="1:6" s="100" customFormat="1" ht="12.75">
      <c r="A325" s="68">
        <v>89</v>
      </c>
      <c r="B325" s="103">
        <v>43411</v>
      </c>
      <c r="C325" s="107">
        <v>1</v>
      </c>
      <c r="D325" s="104">
        <v>371.46</v>
      </c>
      <c r="E325" s="104">
        <v>0</v>
      </c>
      <c r="F325" s="108" t="s">
        <v>713</v>
      </c>
    </row>
    <row r="326" spans="1:6" ht="12.75">
      <c r="A326" s="295"/>
      <c r="B326" s="296"/>
      <c r="C326" s="297"/>
      <c r="D326" s="109">
        <f>SUM(D237:D325)</f>
        <v>238342.9799999999</v>
      </c>
      <c r="E326" s="109">
        <f>SUM(E237:E325)</f>
        <v>3719.52</v>
      </c>
      <c r="F326" s="94"/>
    </row>
    <row r="327" spans="1:6" ht="12.75">
      <c r="A327" s="291" t="s">
        <v>714</v>
      </c>
      <c r="B327" s="291"/>
      <c r="C327" s="291"/>
      <c r="D327" s="291"/>
      <c r="E327" s="291"/>
      <c r="F327" s="291"/>
    </row>
    <row r="328" spans="1:6" ht="12.75">
      <c r="A328" s="97">
        <v>1</v>
      </c>
      <c r="B328" s="112">
        <v>43012</v>
      </c>
      <c r="C328" s="114">
        <v>1</v>
      </c>
      <c r="D328" s="113">
        <v>738</v>
      </c>
      <c r="E328" s="113">
        <v>0</v>
      </c>
      <c r="F328" s="17" t="s">
        <v>715</v>
      </c>
    </row>
    <row r="329" spans="1:6" ht="12.75">
      <c r="A329" s="97">
        <v>2</v>
      </c>
      <c r="B329" s="112">
        <v>43038</v>
      </c>
      <c r="C329" s="114">
        <v>1</v>
      </c>
      <c r="D329" s="113">
        <v>738</v>
      </c>
      <c r="E329" s="113">
        <v>0</v>
      </c>
      <c r="F329" s="17" t="s">
        <v>715</v>
      </c>
    </row>
    <row r="330" spans="1:6" ht="12.75">
      <c r="A330" s="117"/>
      <c r="B330" s="115"/>
      <c r="C330" s="115"/>
      <c r="D330" s="109">
        <f>SUM(D328:D329)</f>
        <v>1476</v>
      </c>
      <c r="E330" s="116"/>
      <c r="F330" s="94"/>
    </row>
    <row r="331" spans="1:6" ht="30.75" customHeight="1">
      <c r="A331" s="299" t="s">
        <v>707</v>
      </c>
      <c r="B331" s="299"/>
      <c r="C331" s="299"/>
      <c r="D331" s="299"/>
      <c r="E331" s="299"/>
      <c r="F331" s="300"/>
    </row>
    <row r="332" spans="1:6" ht="39.75" customHeight="1">
      <c r="A332" s="192"/>
      <c r="B332" s="96" t="s">
        <v>699</v>
      </c>
      <c r="C332" s="96" t="s">
        <v>700</v>
      </c>
      <c r="D332" s="99" t="s">
        <v>701</v>
      </c>
      <c r="E332" s="96" t="s">
        <v>702</v>
      </c>
      <c r="F332" s="96" t="s">
        <v>703</v>
      </c>
    </row>
    <row r="333" spans="1:6" ht="12.75">
      <c r="A333" s="97">
        <v>1</v>
      </c>
      <c r="B333" s="97">
        <v>2016</v>
      </c>
      <c r="C333" s="97">
        <v>6</v>
      </c>
      <c r="D333" s="98">
        <v>70515.59</v>
      </c>
      <c r="E333" s="97"/>
      <c r="F333" s="110" t="s">
        <v>705</v>
      </c>
    </row>
    <row r="334" spans="1:6" ht="12.75">
      <c r="A334" s="97">
        <v>2</v>
      </c>
      <c r="B334" s="97">
        <v>2016</v>
      </c>
      <c r="C334" s="97">
        <v>1</v>
      </c>
      <c r="D334" s="98">
        <v>4826.52</v>
      </c>
      <c r="E334" s="97"/>
      <c r="F334" s="110" t="s">
        <v>704</v>
      </c>
    </row>
    <row r="335" spans="1:6" ht="12.75">
      <c r="A335" s="97">
        <v>3</v>
      </c>
      <c r="B335" s="97">
        <v>2017</v>
      </c>
      <c r="C335" s="97">
        <v>1</v>
      </c>
      <c r="D335" s="98">
        <v>2046.52</v>
      </c>
      <c r="E335" s="97"/>
      <c r="F335" s="97" t="s">
        <v>704</v>
      </c>
    </row>
    <row r="336" spans="1:6" ht="12.75">
      <c r="A336" s="97">
        <v>4</v>
      </c>
      <c r="B336" s="97">
        <v>2017</v>
      </c>
      <c r="C336" s="97">
        <v>3</v>
      </c>
      <c r="D336" s="98">
        <v>5949.24</v>
      </c>
      <c r="E336" s="97"/>
      <c r="F336" s="97" t="s">
        <v>705</v>
      </c>
    </row>
    <row r="337" spans="1:6" ht="12.75">
      <c r="A337" s="97">
        <v>5</v>
      </c>
      <c r="B337" s="97">
        <v>2018</v>
      </c>
      <c r="C337" s="97">
        <v>3</v>
      </c>
      <c r="D337" s="98">
        <v>700</v>
      </c>
      <c r="E337" s="97"/>
      <c r="F337" s="97" t="s">
        <v>704</v>
      </c>
    </row>
    <row r="338" spans="1:6" ht="12.75">
      <c r="A338" s="97">
        <v>6</v>
      </c>
      <c r="B338" s="97">
        <v>2018</v>
      </c>
      <c r="C338" s="97">
        <v>2</v>
      </c>
      <c r="D338" s="98">
        <v>2895.86</v>
      </c>
      <c r="E338" s="97"/>
      <c r="F338" s="97" t="s">
        <v>705</v>
      </c>
    </row>
    <row r="339" spans="1:6" ht="12.75">
      <c r="A339" s="117"/>
      <c r="B339" s="117"/>
      <c r="C339" s="117"/>
      <c r="D339" s="95">
        <f>SUM(D333:D338)</f>
        <v>86933.73000000001</v>
      </c>
      <c r="E339" s="97"/>
      <c r="F339" s="97"/>
    </row>
    <row r="340" spans="1:6" ht="12.75">
      <c r="A340" s="191"/>
      <c r="B340" s="298" t="s">
        <v>708</v>
      </c>
      <c r="C340" s="298"/>
      <c r="D340" s="298"/>
      <c r="E340" s="298"/>
      <c r="F340" s="298"/>
    </row>
    <row r="341" spans="1:6" ht="42" customHeight="1">
      <c r="A341" s="191"/>
      <c r="B341" s="96" t="s">
        <v>699</v>
      </c>
      <c r="C341" s="96" t="s">
        <v>700</v>
      </c>
      <c r="D341" s="99" t="s">
        <v>701</v>
      </c>
      <c r="E341" s="96" t="s">
        <v>702</v>
      </c>
      <c r="F341" s="96" t="s">
        <v>703</v>
      </c>
    </row>
    <row r="342" spans="2:6" ht="39" customHeight="1">
      <c r="B342" s="288" t="s">
        <v>710</v>
      </c>
      <c r="C342" s="289"/>
      <c r="D342" s="289"/>
      <c r="E342" s="289"/>
      <c r="F342" s="290"/>
    </row>
  </sheetData>
  <sheetProtection/>
  <mergeCells count="11">
    <mergeCell ref="A331:F331"/>
    <mergeCell ref="B342:F342"/>
    <mergeCell ref="A7:F7"/>
    <mergeCell ref="A4:F4"/>
    <mergeCell ref="A1:F1"/>
    <mergeCell ref="A5:F5"/>
    <mergeCell ref="A235:C235"/>
    <mergeCell ref="A236:F236"/>
    <mergeCell ref="A326:C326"/>
    <mergeCell ref="B340:F340"/>
    <mergeCell ref="A327:F327"/>
  </mergeCells>
  <printOptions/>
  <pageMargins left="0.7" right="0.7" top="0.75" bottom="0.75" header="0.3" footer="0.3"/>
  <pageSetup horizontalDpi="600" verticalDpi="600" orientation="portrait" paperSize="9" scale="82" r:id="rId1"/>
  <rowBreaks count="1" manualBreakCount="1">
    <brk id="2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jan.biezunski</cp:lastModifiedBy>
  <cp:lastPrinted>2018-11-29T20:38:30Z</cp:lastPrinted>
  <dcterms:created xsi:type="dcterms:W3CDTF">2003-03-13T10:23:20Z</dcterms:created>
  <dcterms:modified xsi:type="dcterms:W3CDTF">2018-12-04T11:20:12Z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